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tudpt\ctu2es\Comunensup\SERVICIO ENSEÑANZA SUPERIOR\BECAS Y AYUDAS\3.- MOVILIDAD\MOVILIDAD 20-21\02 Desfor_Sede_pagina web\"/>
    </mc:Choice>
  </mc:AlternateContent>
  <workbookProtection workbookAlgorithmName="SHA-512" workbookHashValue="rtX/ilgTwEEzhbsLCSzzGu2cL/Ja1m2QJ23spyoB8GmBdkf3wQcceBKXxixIE65WCWSm6A69t+BEIl2vThqNgw==" workbookSaltValue="igky4SQqRzHlUWT4PDlygQ==" workbookSpinCount="100000" lockStructure="1"/>
  <bookViews>
    <workbookView xWindow="0" yWindow="0" windowWidth="16380" windowHeight="8190" tabRatio="500" firstSheet="1" activeTab="3"/>
  </bookViews>
  <sheets>
    <sheet name="UMBRALES" sheetId="1" state="hidden" r:id="rId1"/>
    <sheet name="Instrucciones" sheetId="2" r:id="rId2"/>
    <sheet name="1º DATOS GENERALES" sheetId="3" r:id="rId3"/>
    <sheet name="2º SIMULACIÓN" sheetId="4" r:id="rId4"/>
    <sheet name="3º RESULTADO" sheetId="5" r:id="rId5"/>
  </sheets>
  <externalReferences>
    <externalReference r:id="rId6"/>
    <externalReference r:id="rId7"/>
  </externalReferences>
  <definedNames>
    <definedName name="_xlnm.Print_Area" localSheetId="2">'1º DATOS GENERALES'!$A$1:$G$28</definedName>
    <definedName name="_xlnm.Print_Area" localSheetId="3">'2º SIMULACIÓN'!$B$1:$X$24</definedName>
    <definedName name="_xlnm.Print_Area" localSheetId="4">'3º RESULTADO'!$B$3:$I$21</definedName>
    <definedName name="CREDASIG">'[1]Asignaturas UZ'!$B$2:$G$12749</definedName>
    <definedName name="TBAREMO">[2]umbrales!$A$3:$F$23</definedName>
    <definedName name="UMBRALES">UMBRALES!$A$3:$E$23</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13" i="1" l="1"/>
  <c r="B14" i="1" s="1"/>
  <c r="B15" i="1" s="1"/>
  <c r="B16" i="1" s="1"/>
  <c r="B17" i="1" s="1"/>
  <c r="B18" i="1" s="1"/>
  <c r="B19" i="1" s="1"/>
  <c r="B20" i="1" s="1"/>
  <c r="B21" i="1" s="1"/>
  <c r="B22" i="1" s="1"/>
  <c r="B23" i="1" s="1"/>
  <c r="B24" i="1" s="1"/>
  <c r="B32" i="5" l="1"/>
  <c r="E17" i="5"/>
  <c r="D13" i="5"/>
  <c r="G9" i="5"/>
  <c r="C7" i="5"/>
  <c r="G6" i="5"/>
  <c r="F6" i="5"/>
  <c r="C6" i="5"/>
  <c r="I4" i="5"/>
  <c r="H4" i="5"/>
  <c r="D11" i="5" s="1"/>
  <c r="G4" i="5"/>
  <c r="F4" i="5"/>
  <c r="D12" i="5" s="1"/>
  <c r="E4" i="5"/>
  <c r="D10" i="5" s="1"/>
  <c r="D4" i="5"/>
  <c r="C4" i="5"/>
  <c r="D19" i="5" s="1"/>
  <c r="G17" i="5" s="1"/>
  <c r="P22" i="4"/>
  <c r="H22" i="4"/>
  <c r="X21" i="4"/>
  <c r="T20" i="4"/>
  <c r="T22" i="4" s="1"/>
  <c r="P20" i="4"/>
  <c r="L20" i="4"/>
  <c r="L22" i="4" s="1"/>
  <c r="H20" i="4"/>
  <c r="D20" i="4"/>
  <c r="D22" i="4" s="1"/>
  <c r="X22" i="4" s="1"/>
  <c r="X19" i="4"/>
  <c r="X18" i="4"/>
  <c r="X15" i="4"/>
  <c r="X14" i="4"/>
  <c r="X13" i="4"/>
  <c r="X12" i="4"/>
  <c r="T11" i="4"/>
  <c r="T16" i="4" s="1"/>
  <c r="T24" i="4" s="1"/>
  <c r="I7" i="5" s="1"/>
  <c r="I9" i="5" s="1"/>
  <c r="P11" i="4"/>
  <c r="P16" i="4" s="1"/>
  <c r="P24" i="4" s="1"/>
  <c r="H7" i="5" s="1"/>
  <c r="H9" i="5" s="1"/>
  <c r="L11" i="4"/>
  <c r="L16" i="4" s="1"/>
  <c r="L24" i="4" s="1"/>
  <c r="H11" i="4"/>
  <c r="H16" i="4" s="1"/>
  <c r="H24" i="4" s="1"/>
  <c r="F7" i="5" s="1"/>
  <c r="D11" i="4"/>
  <c r="X11" i="4" s="1"/>
  <c r="X10" i="4"/>
  <c r="X9" i="4"/>
  <c r="X8" i="4"/>
  <c r="X7" i="4"/>
  <c r="T6" i="4"/>
  <c r="P6" i="4"/>
  <c r="L6" i="4"/>
  <c r="H6" i="4"/>
  <c r="D6" i="4"/>
  <c r="T5" i="4"/>
  <c r="P5" i="4"/>
  <c r="L5" i="4"/>
  <c r="H5" i="4"/>
  <c r="D5" i="4"/>
  <c r="T4" i="4"/>
  <c r="P4" i="4"/>
  <c r="L4" i="4"/>
  <c r="H4" i="4"/>
  <c r="D4" i="4"/>
  <c r="E6" i="5" s="1"/>
  <c r="C4" i="4"/>
  <c r="B2" i="4"/>
  <c r="B56" i="3"/>
  <c r="A50" i="3"/>
  <c r="F42" i="3"/>
  <c r="B41" i="3"/>
  <c r="D40" i="3" s="1"/>
  <c r="C39" i="3"/>
  <c r="E41" i="3" s="1"/>
  <c r="D35" i="3"/>
  <c r="E35" i="3" s="1"/>
  <c r="F35" i="3" s="1"/>
  <c r="C35" i="3"/>
  <c r="A28" i="3"/>
  <c r="C6" i="4" s="1"/>
  <c r="AMJ27" i="3"/>
  <c r="AMI27" i="3"/>
  <c r="AMH27" i="3"/>
  <c r="AMG27" i="3"/>
  <c r="AMF27" i="3"/>
  <c r="AME27" i="3"/>
  <c r="AMD27" i="3"/>
  <c r="AMC27" i="3"/>
  <c r="AMB27" i="3"/>
  <c r="AMA27" i="3"/>
  <c r="ALZ27" i="3"/>
  <c r="ALY27" i="3"/>
  <c r="ALX27" i="3"/>
  <c r="ALW27" i="3"/>
  <c r="ALV27" i="3"/>
  <c r="ALU27" i="3"/>
  <c r="ALT27" i="3"/>
  <c r="ALS27" i="3"/>
  <c r="ALR27" i="3"/>
  <c r="ALQ27" i="3"/>
  <c r="ALP27" i="3"/>
  <c r="ALO27" i="3"/>
  <c r="ALN27" i="3"/>
  <c r="ALM27" i="3"/>
  <c r="ALL27" i="3"/>
  <c r="ALK27" i="3"/>
  <c r="ALJ27" i="3"/>
  <c r="ALI27" i="3"/>
  <c r="ALH27" i="3"/>
  <c r="ALG27" i="3"/>
  <c r="ALF27" i="3"/>
  <c r="ALE27" i="3"/>
  <c r="ALD27" i="3"/>
  <c r="ALC27" i="3"/>
  <c r="ALB27" i="3"/>
  <c r="ALA27" i="3"/>
  <c r="AKZ27" i="3"/>
  <c r="AKY27" i="3"/>
  <c r="AKX27" i="3"/>
  <c r="AKW27" i="3"/>
  <c r="AKV27" i="3"/>
  <c r="AKU27" i="3"/>
  <c r="AKT27" i="3"/>
  <c r="AKS27" i="3"/>
  <c r="AKR27" i="3"/>
  <c r="AKQ27" i="3"/>
  <c r="AKP27" i="3"/>
  <c r="AKO27" i="3"/>
  <c r="AKN27" i="3"/>
  <c r="AKM27" i="3"/>
  <c r="AKL27" i="3"/>
  <c r="AKK27" i="3"/>
  <c r="AKJ27" i="3"/>
  <c r="AKI27" i="3"/>
  <c r="AKH27" i="3"/>
  <c r="AKG27" i="3"/>
  <c r="AKF27" i="3"/>
  <c r="AKE27" i="3"/>
  <c r="AKD27" i="3"/>
  <c r="AKC27" i="3"/>
  <c r="AKB27" i="3"/>
  <c r="AKA27" i="3"/>
  <c r="AJZ27" i="3"/>
  <c r="AJY27" i="3"/>
  <c r="AJX27" i="3"/>
  <c r="AJW27" i="3"/>
  <c r="AJV27" i="3"/>
  <c r="AJU27" i="3"/>
  <c r="AJT27" i="3"/>
  <c r="AJS27" i="3"/>
  <c r="AJR27" i="3"/>
  <c r="AJQ27" i="3"/>
  <c r="AJP27" i="3"/>
  <c r="AJO27" i="3"/>
  <c r="AJN27" i="3"/>
  <c r="AJM27" i="3"/>
  <c r="AJL27" i="3"/>
  <c r="AJK27" i="3"/>
  <c r="AJJ27" i="3"/>
  <c r="AJI27" i="3"/>
  <c r="AJH27" i="3"/>
  <c r="AJG27" i="3"/>
  <c r="AJF27" i="3"/>
  <c r="AJE27" i="3"/>
  <c r="AJD27" i="3"/>
  <c r="AJC27" i="3"/>
  <c r="AJB27" i="3"/>
  <c r="AJA27" i="3"/>
  <c r="AIZ27" i="3"/>
  <c r="AIY27" i="3"/>
  <c r="AIX27" i="3"/>
  <c r="AIW27" i="3"/>
  <c r="AIV27" i="3"/>
  <c r="AIU27" i="3"/>
  <c r="AIT27" i="3"/>
  <c r="AIS27" i="3"/>
  <c r="AIR27" i="3"/>
  <c r="AIQ27" i="3"/>
  <c r="AIP27" i="3"/>
  <c r="AIO27" i="3"/>
  <c r="AIN27" i="3"/>
  <c r="AIM27" i="3"/>
  <c r="AIL27" i="3"/>
  <c r="AIK27" i="3"/>
  <c r="AIJ27" i="3"/>
  <c r="AII27" i="3"/>
  <c r="AIH27" i="3"/>
  <c r="AIG27" i="3"/>
  <c r="AIF27" i="3"/>
  <c r="AIE27" i="3"/>
  <c r="AID27" i="3"/>
  <c r="AIC27" i="3"/>
  <c r="AIB27" i="3"/>
  <c r="AIA27" i="3"/>
  <c r="AHZ27" i="3"/>
  <c r="AHY27" i="3"/>
  <c r="AHX27" i="3"/>
  <c r="AHW27" i="3"/>
  <c r="AHV27" i="3"/>
  <c r="AHU27" i="3"/>
  <c r="AHT27" i="3"/>
  <c r="AHS27" i="3"/>
  <c r="AHR27" i="3"/>
  <c r="AHQ27" i="3"/>
  <c r="AHP27" i="3"/>
  <c r="AHO27" i="3"/>
  <c r="AHN27" i="3"/>
  <c r="AHM27" i="3"/>
  <c r="AHL27" i="3"/>
  <c r="AHK27" i="3"/>
  <c r="AHJ27" i="3"/>
  <c r="AHI27" i="3"/>
  <c r="AHH27" i="3"/>
  <c r="AHG27" i="3"/>
  <c r="AHF27" i="3"/>
  <c r="AHE27" i="3"/>
  <c r="AHD27" i="3"/>
  <c r="AHC27" i="3"/>
  <c r="AHB27" i="3"/>
  <c r="AHA27" i="3"/>
  <c r="AGZ27" i="3"/>
  <c r="AGY27" i="3"/>
  <c r="AGX27" i="3"/>
  <c r="AGW27" i="3"/>
  <c r="AGV27" i="3"/>
  <c r="AGU27" i="3"/>
  <c r="AGT27" i="3"/>
  <c r="AGS27" i="3"/>
  <c r="AGR27" i="3"/>
  <c r="AGQ27" i="3"/>
  <c r="AGP27" i="3"/>
  <c r="AGO27" i="3"/>
  <c r="AGN27" i="3"/>
  <c r="AGM27" i="3"/>
  <c r="AGL27" i="3"/>
  <c r="AGK27" i="3"/>
  <c r="AGJ27" i="3"/>
  <c r="AGI27" i="3"/>
  <c r="AGH27" i="3"/>
  <c r="AGG27" i="3"/>
  <c r="AGF27" i="3"/>
  <c r="AGE27" i="3"/>
  <c r="AGD27" i="3"/>
  <c r="AGC27" i="3"/>
  <c r="AGB27" i="3"/>
  <c r="AGA27" i="3"/>
  <c r="AFZ27" i="3"/>
  <c r="AFY27" i="3"/>
  <c r="AFX27" i="3"/>
  <c r="AFW27" i="3"/>
  <c r="AFV27" i="3"/>
  <c r="AFU27" i="3"/>
  <c r="AFT27" i="3"/>
  <c r="AFS27" i="3"/>
  <c r="AFR27" i="3"/>
  <c r="AFQ27" i="3"/>
  <c r="AFP27" i="3"/>
  <c r="AFO27" i="3"/>
  <c r="AFN27" i="3"/>
  <c r="AFM27" i="3"/>
  <c r="AFL27" i="3"/>
  <c r="AFK27" i="3"/>
  <c r="AFJ27" i="3"/>
  <c r="AFI27" i="3"/>
  <c r="AFH27" i="3"/>
  <c r="AFG27" i="3"/>
  <c r="AFF27" i="3"/>
  <c r="AFE27" i="3"/>
  <c r="AFD27" i="3"/>
  <c r="AFC27" i="3"/>
  <c r="AFB27" i="3"/>
  <c r="AFA27" i="3"/>
  <c r="AEZ27" i="3"/>
  <c r="AEY27" i="3"/>
  <c r="AEX27" i="3"/>
  <c r="AEW27" i="3"/>
  <c r="AEV27" i="3"/>
  <c r="AEU27" i="3"/>
  <c r="AET27" i="3"/>
  <c r="AES27" i="3"/>
  <c r="AER27" i="3"/>
  <c r="AEQ27" i="3"/>
  <c r="AEP27" i="3"/>
  <c r="AEO27" i="3"/>
  <c r="AEN27" i="3"/>
  <c r="AEM27" i="3"/>
  <c r="AEL27" i="3"/>
  <c r="AEK27" i="3"/>
  <c r="AEJ27" i="3"/>
  <c r="AEI27" i="3"/>
  <c r="AEH27" i="3"/>
  <c r="AEG27" i="3"/>
  <c r="AEF27" i="3"/>
  <c r="AEE27" i="3"/>
  <c r="AED27" i="3"/>
  <c r="AEC27" i="3"/>
  <c r="AEB27" i="3"/>
  <c r="AEA27" i="3"/>
  <c r="ADZ27" i="3"/>
  <c r="ADY27" i="3"/>
  <c r="ADX27" i="3"/>
  <c r="ADW27" i="3"/>
  <c r="ADV27" i="3"/>
  <c r="ADU27" i="3"/>
  <c r="ADT27" i="3"/>
  <c r="ADS27" i="3"/>
  <c r="ADR27" i="3"/>
  <c r="ADQ27" i="3"/>
  <c r="ADP27" i="3"/>
  <c r="ADO27" i="3"/>
  <c r="ADN27" i="3"/>
  <c r="ADM27" i="3"/>
  <c r="ADL27" i="3"/>
  <c r="ADK27" i="3"/>
  <c r="ADJ27" i="3"/>
  <c r="ADI27" i="3"/>
  <c r="ADH27" i="3"/>
  <c r="ADG27" i="3"/>
  <c r="ADF27" i="3"/>
  <c r="ADE27" i="3"/>
  <c r="ADD27" i="3"/>
  <c r="ADC27" i="3"/>
  <c r="ADB27" i="3"/>
  <c r="ADA27" i="3"/>
  <c r="ACZ27" i="3"/>
  <c r="ACY27" i="3"/>
  <c r="ACX27" i="3"/>
  <c r="ACW27" i="3"/>
  <c r="ACV27" i="3"/>
  <c r="ACU27" i="3"/>
  <c r="ACT27" i="3"/>
  <c r="ACS27" i="3"/>
  <c r="ACR27" i="3"/>
  <c r="ACQ27" i="3"/>
  <c r="ACP27" i="3"/>
  <c r="ACO27" i="3"/>
  <c r="ACN27" i="3"/>
  <c r="ACM27" i="3"/>
  <c r="ACL27" i="3"/>
  <c r="ACK27" i="3"/>
  <c r="ACJ27" i="3"/>
  <c r="ACI27" i="3"/>
  <c r="ACH27" i="3"/>
  <c r="ACG27" i="3"/>
  <c r="ACF27" i="3"/>
  <c r="ACE27" i="3"/>
  <c r="ACD27" i="3"/>
  <c r="ACC27" i="3"/>
  <c r="ACB27" i="3"/>
  <c r="ACA27" i="3"/>
  <c r="ABZ27" i="3"/>
  <c r="ABY27" i="3"/>
  <c r="ABX27" i="3"/>
  <c r="ABW27" i="3"/>
  <c r="ABV27" i="3"/>
  <c r="ABU27" i="3"/>
  <c r="ABT27" i="3"/>
  <c r="ABS27" i="3"/>
  <c r="ABR27" i="3"/>
  <c r="ABQ27" i="3"/>
  <c r="ABP27" i="3"/>
  <c r="ABO27" i="3"/>
  <c r="ABN27" i="3"/>
  <c r="ABM27" i="3"/>
  <c r="ABL27" i="3"/>
  <c r="ABK27" i="3"/>
  <c r="ABJ27" i="3"/>
  <c r="ABI27" i="3"/>
  <c r="ABH27" i="3"/>
  <c r="ABG27" i="3"/>
  <c r="ABF27" i="3"/>
  <c r="ABE27" i="3"/>
  <c r="ABD27" i="3"/>
  <c r="ABC27" i="3"/>
  <c r="ABB27" i="3"/>
  <c r="ABA27" i="3"/>
  <c r="AAZ27" i="3"/>
  <c r="AAY27" i="3"/>
  <c r="AAX27" i="3"/>
  <c r="AAW27" i="3"/>
  <c r="AAV27" i="3"/>
  <c r="AAU27" i="3"/>
  <c r="AAT27" i="3"/>
  <c r="AAS27" i="3"/>
  <c r="AAR27" i="3"/>
  <c r="AAQ27" i="3"/>
  <c r="AAP27" i="3"/>
  <c r="AAO27" i="3"/>
  <c r="AAN27" i="3"/>
  <c r="AAM27" i="3"/>
  <c r="AAL27" i="3"/>
  <c r="AAK27" i="3"/>
  <c r="AAJ27" i="3"/>
  <c r="AAI27" i="3"/>
  <c r="AAH27" i="3"/>
  <c r="AAG27" i="3"/>
  <c r="AAF27" i="3"/>
  <c r="AAE27" i="3"/>
  <c r="AAD27" i="3"/>
  <c r="AAC27" i="3"/>
  <c r="AAB27" i="3"/>
  <c r="AAA27" i="3"/>
  <c r="ZZ27" i="3"/>
  <c r="ZY27" i="3"/>
  <c r="ZX27" i="3"/>
  <c r="ZW27" i="3"/>
  <c r="ZV27" i="3"/>
  <c r="ZU27" i="3"/>
  <c r="ZT27" i="3"/>
  <c r="ZS27" i="3"/>
  <c r="ZR27" i="3"/>
  <c r="ZQ27" i="3"/>
  <c r="ZP27" i="3"/>
  <c r="ZO27" i="3"/>
  <c r="ZN27" i="3"/>
  <c r="ZM27" i="3"/>
  <c r="ZL27" i="3"/>
  <c r="ZK27" i="3"/>
  <c r="ZJ27" i="3"/>
  <c r="ZI27" i="3"/>
  <c r="ZH27" i="3"/>
  <c r="ZG27" i="3"/>
  <c r="ZF27" i="3"/>
  <c r="ZE27" i="3"/>
  <c r="ZD27" i="3"/>
  <c r="ZC27" i="3"/>
  <c r="ZB27" i="3"/>
  <c r="ZA27" i="3"/>
  <c r="YZ27" i="3"/>
  <c r="YY27" i="3"/>
  <c r="YX27" i="3"/>
  <c r="YW27" i="3"/>
  <c r="YV27" i="3"/>
  <c r="YU27" i="3"/>
  <c r="YT27" i="3"/>
  <c r="YS27" i="3"/>
  <c r="YR27" i="3"/>
  <c r="YQ27" i="3"/>
  <c r="YP27" i="3"/>
  <c r="YO27" i="3"/>
  <c r="YN27" i="3"/>
  <c r="YM27" i="3"/>
  <c r="YL27" i="3"/>
  <c r="YK27" i="3"/>
  <c r="YJ27" i="3"/>
  <c r="YI27" i="3"/>
  <c r="YH27" i="3"/>
  <c r="YG27" i="3"/>
  <c r="YF27" i="3"/>
  <c r="YE27" i="3"/>
  <c r="YD27" i="3"/>
  <c r="YC27" i="3"/>
  <c r="YB27" i="3"/>
  <c r="YA27" i="3"/>
  <c r="XZ27" i="3"/>
  <c r="XY27" i="3"/>
  <c r="XX27" i="3"/>
  <c r="XW27" i="3"/>
  <c r="XV27" i="3"/>
  <c r="XU27" i="3"/>
  <c r="XT27" i="3"/>
  <c r="XS27" i="3"/>
  <c r="XR27" i="3"/>
  <c r="XQ27" i="3"/>
  <c r="XP27" i="3"/>
  <c r="XO27" i="3"/>
  <c r="XN27" i="3"/>
  <c r="XM27" i="3"/>
  <c r="XL27" i="3"/>
  <c r="XK27" i="3"/>
  <c r="XJ27" i="3"/>
  <c r="XI27" i="3"/>
  <c r="XH27" i="3"/>
  <c r="XG27" i="3"/>
  <c r="XF27" i="3"/>
  <c r="XE27" i="3"/>
  <c r="XD27" i="3"/>
  <c r="XC27" i="3"/>
  <c r="XB27" i="3"/>
  <c r="XA27" i="3"/>
  <c r="WZ27" i="3"/>
  <c r="WY27" i="3"/>
  <c r="WX27" i="3"/>
  <c r="WW27" i="3"/>
  <c r="WV27" i="3"/>
  <c r="WU27" i="3"/>
  <c r="WT27" i="3"/>
  <c r="WS27" i="3"/>
  <c r="WR27" i="3"/>
  <c r="WQ27" i="3"/>
  <c r="WP27" i="3"/>
  <c r="WO27" i="3"/>
  <c r="WN27" i="3"/>
  <c r="WM27" i="3"/>
  <c r="WL27" i="3"/>
  <c r="WK27" i="3"/>
  <c r="WJ27" i="3"/>
  <c r="WI27" i="3"/>
  <c r="WH27" i="3"/>
  <c r="WG27" i="3"/>
  <c r="WF27" i="3"/>
  <c r="WE27" i="3"/>
  <c r="WD27" i="3"/>
  <c r="WC27" i="3"/>
  <c r="WB27" i="3"/>
  <c r="WA27" i="3"/>
  <c r="VZ27" i="3"/>
  <c r="VY27" i="3"/>
  <c r="VX27" i="3"/>
  <c r="VW27" i="3"/>
  <c r="VV27" i="3"/>
  <c r="VU27" i="3"/>
  <c r="VT27" i="3"/>
  <c r="VS27" i="3"/>
  <c r="VR27" i="3"/>
  <c r="VQ27" i="3"/>
  <c r="VP27" i="3"/>
  <c r="VO27" i="3"/>
  <c r="VN27" i="3"/>
  <c r="VM27" i="3"/>
  <c r="VL27" i="3"/>
  <c r="VK27" i="3"/>
  <c r="VJ27" i="3"/>
  <c r="VI27" i="3"/>
  <c r="VH27" i="3"/>
  <c r="VG27" i="3"/>
  <c r="VF27" i="3"/>
  <c r="VE27" i="3"/>
  <c r="VD27" i="3"/>
  <c r="VC27" i="3"/>
  <c r="VB27" i="3"/>
  <c r="VA27" i="3"/>
  <c r="UZ27" i="3"/>
  <c r="UY27" i="3"/>
  <c r="UX27" i="3"/>
  <c r="UW27" i="3"/>
  <c r="UV27" i="3"/>
  <c r="UU27" i="3"/>
  <c r="UT27" i="3"/>
  <c r="US27" i="3"/>
  <c r="UR27" i="3"/>
  <c r="UQ27" i="3"/>
  <c r="UP27" i="3"/>
  <c r="UO27" i="3"/>
  <c r="UN27" i="3"/>
  <c r="UM27" i="3"/>
  <c r="UL27" i="3"/>
  <c r="UK27" i="3"/>
  <c r="UJ27" i="3"/>
  <c r="UI27" i="3"/>
  <c r="UH27" i="3"/>
  <c r="UG27" i="3"/>
  <c r="UF27" i="3"/>
  <c r="UE27" i="3"/>
  <c r="UD27" i="3"/>
  <c r="UC27" i="3"/>
  <c r="UB27" i="3"/>
  <c r="UA27" i="3"/>
  <c r="TZ27" i="3"/>
  <c r="TY27" i="3"/>
  <c r="TX27" i="3"/>
  <c r="TW27" i="3"/>
  <c r="TV27" i="3"/>
  <c r="TU27" i="3"/>
  <c r="TT27" i="3"/>
  <c r="TS27" i="3"/>
  <c r="TR27" i="3"/>
  <c r="TQ27" i="3"/>
  <c r="TP27" i="3"/>
  <c r="TO27" i="3"/>
  <c r="TN27" i="3"/>
  <c r="TM27" i="3"/>
  <c r="TL27" i="3"/>
  <c r="TK27" i="3"/>
  <c r="TJ27" i="3"/>
  <c r="TI27" i="3"/>
  <c r="TH27" i="3"/>
  <c r="TG27" i="3"/>
  <c r="TF27" i="3"/>
  <c r="TE27" i="3"/>
  <c r="TD27" i="3"/>
  <c r="TC27" i="3"/>
  <c r="TB27" i="3"/>
  <c r="TA27" i="3"/>
  <c r="SZ27" i="3"/>
  <c r="SY27" i="3"/>
  <c r="SX27" i="3"/>
  <c r="SW27" i="3"/>
  <c r="SV27" i="3"/>
  <c r="SU27" i="3"/>
  <c r="ST27" i="3"/>
  <c r="SS27" i="3"/>
  <c r="SR27" i="3"/>
  <c r="SQ27" i="3"/>
  <c r="SP27" i="3"/>
  <c r="SO27" i="3"/>
  <c r="SN27" i="3"/>
  <c r="SM27" i="3"/>
  <c r="SL27" i="3"/>
  <c r="SK27" i="3"/>
  <c r="SJ27" i="3"/>
  <c r="SI27" i="3"/>
  <c r="SH27" i="3"/>
  <c r="SG27" i="3"/>
  <c r="SF27" i="3"/>
  <c r="SE27" i="3"/>
  <c r="SD27" i="3"/>
  <c r="SC27" i="3"/>
  <c r="SB27" i="3"/>
  <c r="SA27" i="3"/>
  <c r="RZ27" i="3"/>
  <c r="RY27" i="3"/>
  <c r="RX27" i="3"/>
  <c r="RW27" i="3"/>
  <c r="RV27" i="3"/>
  <c r="RU27" i="3"/>
  <c r="RT27" i="3"/>
  <c r="RS27" i="3"/>
  <c r="RR27" i="3"/>
  <c r="RQ27" i="3"/>
  <c r="RP27" i="3"/>
  <c r="RO27" i="3"/>
  <c r="RN27" i="3"/>
  <c r="RM27" i="3"/>
  <c r="RL27" i="3"/>
  <c r="RK27" i="3"/>
  <c r="RJ27" i="3"/>
  <c r="RI27" i="3"/>
  <c r="RH27" i="3"/>
  <c r="RG27" i="3"/>
  <c r="RF27" i="3"/>
  <c r="RE27" i="3"/>
  <c r="RD27" i="3"/>
  <c r="RC27" i="3"/>
  <c r="RB27" i="3"/>
  <c r="RA27" i="3"/>
  <c r="QZ27" i="3"/>
  <c r="QY27" i="3"/>
  <c r="QX27" i="3"/>
  <c r="QW27" i="3"/>
  <c r="QV27" i="3"/>
  <c r="QU27" i="3"/>
  <c r="QT27" i="3"/>
  <c r="QS27" i="3"/>
  <c r="QR27" i="3"/>
  <c r="QQ27" i="3"/>
  <c r="QP27" i="3"/>
  <c r="QO27" i="3"/>
  <c r="QN27" i="3"/>
  <c r="QM27" i="3"/>
  <c r="QL27" i="3"/>
  <c r="QK27" i="3"/>
  <c r="QJ27" i="3"/>
  <c r="QI27" i="3"/>
  <c r="QH27" i="3"/>
  <c r="QG27" i="3"/>
  <c r="QF27" i="3"/>
  <c r="QE27" i="3"/>
  <c r="QD27" i="3"/>
  <c r="QC27" i="3"/>
  <c r="QB27" i="3"/>
  <c r="QA27" i="3"/>
  <c r="PZ27" i="3"/>
  <c r="PY27" i="3"/>
  <c r="PX27" i="3"/>
  <c r="PW27" i="3"/>
  <c r="PV27" i="3"/>
  <c r="PU27" i="3"/>
  <c r="PT27" i="3"/>
  <c r="PS27" i="3"/>
  <c r="PR27" i="3"/>
  <c r="PQ27" i="3"/>
  <c r="PP27" i="3"/>
  <c r="PO27" i="3"/>
  <c r="PN27" i="3"/>
  <c r="PM27" i="3"/>
  <c r="PL27" i="3"/>
  <c r="PK27" i="3"/>
  <c r="PJ27" i="3"/>
  <c r="PI27" i="3"/>
  <c r="PH27" i="3"/>
  <c r="PG27" i="3"/>
  <c r="PF27" i="3"/>
  <c r="PE27" i="3"/>
  <c r="PD27" i="3"/>
  <c r="PC27" i="3"/>
  <c r="PB27" i="3"/>
  <c r="PA27" i="3"/>
  <c r="OZ27" i="3"/>
  <c r="OY27" i="3"/>
  <c r="OX27" i="3"/>
  <c r="OW27" i="3"/>
  <c r="OV27" i="3"/>
  <c r="OU27" i="3"/>
  <c r="OT27" i="3"/>
  <c r="OS27" i="3"/>
  <c r="OR27" i="3"/>
  <c r="OQ27" i="3"/>
  <c r="OP27" i="3"/>
  <c r="OO27" i="3"/>
  <c r="ON27" i="3"/>
  <c r="OM27" i="3"/>
  <c r="OL27" i="3"/>
  <c r="OK27" i="3"/>
  <c r="OJ27" i="3"/>
  <c r="OI27" i="3"/>
  <c r="OH27" i="3"/>
  <c r="OG27" i="3"/>
  <c r="OF27" i="3"/>
  <c r="OE27" i="3"/>
  <c r="OD27" i="3"/>
  <c r="OC27" i="3"/>
  <c r="OB27" i="3"/>
  <c r="OA27" i="3"/>
  <c r="NZ27" i="3"/>
  <c r="NY27" i="3"/>
  <c r="NX27" i="3"/>
  <c r="NW27" i="3"/>
  <c r="NV27" i="3"/>
  <c r="NU27" i="3"/>
  <c r="NT27" i="3"/>
  <c r="NS27" i="3"/>
  <c r="NR27" i="3"/>
  <c r="NQ27" i="3"/>
  <c r="NP27" i="3"/>
  <c r="NO27" i="3"/>
  <c r="NN27" i="3"/>
  <c r="NM27" i="3"/>
  <c r="NL27" i="3"/>
  <c r="NK27" i="3"/>
  <c r="NJ27" i="3"/>
  <c r="NI27" i="3"/>
  <c r="NH27" i="3"/>
  <c r="NG27" i="3"/>
  <c r="NF27" i="3"/>
  <c r="NE27" i="3"/>
  <c r="ND27" i="3"/>
  <c r="NC27" i="3"/>
  <c r="NB27" i="3"/>
  <c r="NA27" i="3"/>
  <c r="MZ27" i="3"/>
  <c r="MY27" i="3"/>
  <c r="MX27" i="3"/>
  <c r="MW27" i="3"/>
  <c r="MV27" i="3"/>
  <c r="MU27" i="3"/>
  <c r="MT27" i="3"/>
  <c r="MS27" i="3"/>
  <c r="MR27" i="3"/>
  <c r="MQ27" i="3"/>
  <c r="MP27" i="3"/>
  <c r="MO27" i="3"/>
  <c r="MN27" i="3"/>
  <c r="MM27" i="3"/>
  <c r="ML27" i="3"/>
  <c r="MK27" i="3"/>
  <c r="MJ27" i="3"/>
  <c r="MI27" i="3"/>
  <c r="MH27" i="3"/>
  <c r="MG27" i="3"/>
  <c r="MF27" i="3"/>
  <c r="ME27" i="3"/>
  <c r="MD27" i="3"/>
  <c r="MC27" i="3"/>
  <c r="MB27" i="3"/>
  <c r="MA27" i="3"/>
  <c r="LZ27" i="3"/>
  <c r="LY27" i="3"/>
  <c r="LX27" i="3"/>
  <c r="LW27" i="3"/>
  <c r="LV27" i="3"/>
  <c r="LU27" i="3"/>
  <c r="LT27" i="3"/>
  <c r="LS27" i="3"/>
  <c r="LR27" i="3"/>
  <c r="LQ27" i="3"/>
  <c r="LP27" i="3"/>
  <c r="LO27" i="3"/>
  <c r="LN27" i="3"/>
  <c r="LM27" i="3"/>
  <c r="LL27" i="3"/>
  <c r="LK27" i="3"/>
  <c r="LJ27" i="3"/>
  <c r="LI27" i="3"/>
  <c r="LH27" i="3"/>
  <c r="LG27" i="3"/>
  <c r="LF27" i="3"/>
  <c r="LE27" i="3"/>
  <c r="LD27" i="3"/>
  <c r="LC27" i="3"/>
  <c r="LB27" i="3"/>
  <c r="LA27" i="3"/>
  <c r="KZ27" i="3"/>
  <c r="KY27" i="3"/>
  <c r="KX27" i="3"/>
  <c r="KW27" i="3"/>
  <c r="KV27" i="3"/>
  <c r="KU27" i="3"/>
  <c r="KT27" i="3"/>
  <c r="KS27" i="3"/>
  <c r="KR27" i="3"/>
  <c r="KQ27" i="3"/>
  <c r="KP27" i="3"/>
  <c r="KO27" i="3"/>
  <c r="KN27" i="3"/>
  <c r="KM27" i="3"/>
  <c r="KL27" i="3"/>
  <c r="KK27" i="3"/>
  <c r="KJ27" i="3"/>
  <c r="KI27" i="3"/>
  <c r="KH27" i="3"/>
  <c r="KG27" i="3"/>
  <c r="KF27" i="3"/>
  <c r="KE27" i="3"/>
  <c r="KD27" i="3"/>
  <c r="KC27" i="3"/>
  <c r="KB27" i="3"/>
  <c r="KA27" i="3"/>
  <c r="JZ27" i="3"/>
  <c r="JY27" i="3"/>
  <c r="JX27" i="3"/>
  <c r="JW27" i="3"/>
  <c r="JV27" i="3"/>
  <c r="JU27" i="3"/>
  <c r="JT27" i="3"/>
  <c r="JS27" i="3"/>
  <c r="JR27" i="3"/>
  <c r="JQ27" i="3"/>
  <c r="JP27" i="3"/>
  <c r="JO27" i="3"/>
  <c r="JN27" i="3"/>
  <c r="JM27" i="3"/>
  <c r="JL27" i="3"/>
  <c r="JK27" i="3"/>
  <c r="JJ27" i="3"/>
  <c r="JI27" i="3"/>
  <c r="JH27" i="3"/>
  <c r="JG27" i="3"/>
  <c r="JF27" i="3"/>
  <c r="JE27" i="3"/>
  <c r="JD27" i="3"/>
  <c r="JC27" i="3"/>
  <c r="JB27" i="3"/>
  <c r="JA27" i="3"/>
  <c r="IZ27" i="3"/>
  <c r="IY27" i="3"/>
  <c r="IX27" i="3"/>
  <c r="IW27" i="3"/>
  <c r="IV27" i="3"/>
  <c r="IU27" i="3"/>
  <c r="IT27" i="3"/>
  <c r="IS27" i="3"/>
  <c r="IR27" i="3"/>
  <c r="IQ27" i="3"/>
  <c r="IP27" i="3"/>
  <c r="IO27" i="3"/>
  <c r="IN27" i="3"/>
  <c r="IM27" i="3"/>
  <c r="IL27" i="3"/>
  <c r="IK27" i="3"/>
  <c r="IJ27" i="3"/>
  <c r="II27" i="3"/>
  <c r="IH27" i="3"/>
  <c r="IG27" i="3"/>
  <c r="IF27" i="3"/>
  <c r="IE27" i="3"/>
  <c r="ID27" i="3"/>
  <c r="IC27" i="3"/>
  <c r="IB27" i="3"/>
  <c r="IA27" i="3"/>
  <c r="HZ27" i="3"/>
  <c r="HY27" i="3"/>
  <c r="HX27" i="3"/>
  <c r="HW27" i="3"/>
  <c r="HV27" i="3"/>
  <c r="HU27" i="3"/>
  <c r="HT27" i="3"/>
  <c r="HS27" i="3"/>
  <c r="HR27" i="3"/>
  <c r="HQ27" i="3"/>
  <c r="HP27" i="3"/>
  <c r="HO27" i="3"/>
  <c r="HN27" i="3"/>
  <c r="HM27" i="3"/>
  <c r="HL27" i="3"/>
  <c r="HK27" i="3"/>
  <c r="HJ27" i="3"/>
  <c r="HI27" i="3"/>
  <c r="HH27" i="3"/>
  <c r="HG27" i="3"/>
  <c r="HF27" i="3"/>
  <c r="HE27" i="3"/>
  <c r="HD27" i="3"/>
  <c r="HC27" i="3"/>
  <c r="HB27" i="3"/>
  <c r="HA27" i="3"/>
  <c r="GZ27" i="3"/>
  <c r="GY27" i="3"/>
  <c r="GX27" i="3"/>
  <c r="GW27" i="3"/>
  <c r="GV27" i="3"/>
  <c r="GU27" i="3"/>
  <c r="GT27" i="3"/>
  <c r="GS27" i="3"/>
  <c r="GR27" i="3"/>
  <c r="GQ27" i="3"/>
  <c r="GP27" i="3"/>
  <c r="GO27" i="3"/>
  <c r="GN27" i="3"/>
  <c r="GM27" i="3"/>
  <c r="GL27" i="3"/>
  <c r="GK27" i="3"/>
  <c r="GJ27" i="3"/>
  <c r="GI27" i="3"/>
  <c r="GH27" i="3"/>
  <c r="GG27" i="3"/>
  <c r="GF27" i="3"/>
  <c r="GE27" i="3"/>
  <c r="GD27" i="3"/>
  <c r="GC27" i="3"/>
  <c r="GB27" i="3"/>
  <c r="GA27" i="3"/>
  <c r="FZ27" i="3"/>
  <c r="FY27" i="3"/>
  <c r="FX27" i="3"/>
  <c r="FW27" i="3"/>
  <c r="FV27" i="3"/>
  <c r="FU27" i="3"/>
  <c r="FT27" i="3"/>
  <c r="FS27" i="3"/>
  <c r="FR27" i="3"/>
  <c r="FQ27" i="3"/>
  <c r="FP27" i="3"/>
  <c r="FO27" i="3"/>
  <c r="FN27" i="3"/>
  <c r="FM27" i="3"/>
  <c r="FL27" i="3"/>
  <c r="FK27" i="3"/>
  <c r="FJ27" i="3"/>
  <c r="FI27" i="3"/>
  <c r="FH27" i="3"/>
  <c r="FG27" i="3"/>
  <c r="FF27" i="3"/>
  <c r="FE27" i="3"/>
  <c r="FD27" i="3"/>
  <c r="FC27" i="3"/>
  <c r="FB27" i="3"/>
  <c r="FA27" i="3"/>
  <c r="EZ27" i="3"/>
  <c r="EY27" i="3"/>
  <c r="EX27" i="3"/>
  <c r="EW27" i="3"/>
  <c r="EV27" i="3"/>
  <c r="EU27" i="3"/>
  <c r="ET27" i="3"/>
  <c r="ES27" i="3"/>
  <c r="ER27" i="3"/>
  <c r="EQ27" i="3"/>
  <c r="EP27" i="3"/>
  <c r="EO27" i="3"/>
  <c r="EN27" i="3"/>
  <c r="EM27" i="3"/>
  <c r="EL27" i="3"/>
  <c r="EK27" i="3"/>
  <c r="EJ27" i="3"/>
  <c r="EI27" i="3"/>
  <c r="EH27" i="3"/>
  <c r="EG27" i="3"/>
  <c r="EF27" i="3"/>
  <c r="EE27" i="3"/>
  <c r="ED27" i="3"/>
  <c r="EC27" i="3"/>
  <c r="EB27" i="3"/>
  <c r="EA27" i="3"/>
  <c r="DZ27" i="3"/>
  <c r="DY27" i="3"/>
  <c r="DX27" i="3"/>
  <c r="DW27" i="3"/>
  <c r="DV27" i="3"/>
  <c r="DU27" i="3"/>
  <c r="DT27" i="3"/>
  <c r="DS27" i="3"/>
  <c r="DR27"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G24" i="3"/>
  <c r="B24" i="3"/>
  <c r="A46" i="3" s="1"/>
  <c r="B5" i="3"/>
  <c r="E24" i="1"/>
  <c r="D24" i="1"/>
  <c r="E23" i="1"/>
  <c r="D23" i="1"/>
  <c r="E22" i="1"/>
  <c r="D22" i="1"/>
  <c r="E21" i="1"/>
  <c r="D21" i="1"/>
  <c r="E20" i="1"/>
  <c r="D20" i="1"/>
  <c r="E19" i="1"/>
  <c r="D19" i="1"/>
  <c r="E18" i="1"/>
  <c r="D18" i="1"/>
  <c r="E17" i="1"/>
  <c r="D17" i="1"/>
  <c r="E16" i="1"/>
  <c r="D16" i="1"/>
  <c r="E15" i="1"/>
  <c r="D15" i="1"/>
  <c r="E14" i="1"/>
  <c r="D14" i="1"/>
  <c r="E13" i="1"/>
  <c r="D13" i="1"/>
  <c r="C13" i="1"/>
  <c r="E12" i="1"/>
  <c r="D12" i="1"/>
  <c r="C12" i="1"/>
  <c r="E11" i="1"/>
  <c r="D11" i="1"/>
  <c r="C11" i="1"/>
  <c r="E10" i="1"/>
  <c r="D10" i="1"/>
  <c r="C10" i="1"/>
  <c r="E9" i="1"/>
  <c r="D9" i="1"/>
  <c r="C9" i="1"/>
  <c r="E8" i="1"/>
  <c r="D8" i="1"/>
  <c r="C8" i="1"/>
  <c r="E7" i="1"/>
  <c r="D7" i="1"/>
  <c r="C7" i="1"/>
  <c r="E6" i="1"/>
  <c r="D6" i="1"/>
  <c r="C6" i="1"/>
  <c r="E5" i="1"/>
  <c r="D5" i="1"/>
  <c r="C5" i="1"/>
  <c r="E4" i="1"/>
  <c r="D4" i="1"/>
  <c r="C4" i="1"/>
  <c r="C38" i="3" l="1"/>
  <c r="C40" i="3"/>
  <c r="E42" i="3" s="1"/>
  <c r="I6" i="5"/>
  <c r="D9" i="5"/>
  <c r="D14" i="5" s="1"/>
  <c r="A48" i="3"/>
  <c r="D16" i="4"/>
  <c r="D37" i="3"/>
  <c r="D38" i="3"/>
  <c r="D39" i="3"/>
  <c r="X20" i="4"/>
  <c r="D24" i="4" l="1"/>
  <c r="E7" i="5" s="1"/>
  <c r="X16" i="4"/>
  <c r="X24" i="4" s="1"/>
  <c r="C14" i="1"/>
  <c r="B3" i="5" l="1"/>
  <c r="D7" i="5"/>
  <c r="D15" i="5" s="1"/>
  <c r="C15" i="1"/>
  <c r="I20" i="5" l="1"/>
  <c r="H17" i="5"/>
  <c r="F22" i="5"/>
  <c r="V3" i="5"/>
  <c r="C16" i="1"/>
  <c r="C17" i="1" l="1"/>
  <c r="C18" i="1" l="1"/>
  <c r="C19" i="1" l="1"/>
  <c r="C20" i="1" l="1"/>
  <c r="C21" i="1" l="1"/>
  <c r="C22" i="1" l="1"/>
  <c r="C23" i="1" l="1"/>
  <c r="C24" i="1"/>
</calcChain>
</file>

<file path=xl/sharedStrings.xml><?xml version="1.0" encoding="utf-8"?>
<sst xmlns="http://schemas.openxmlformats.org/spreadsheetml/2006/main" count="107" uniqueCount="98">
  <si>
    <t xml:space="preserve">Factor </t>
  </si>
  <si>
    <t>UMBRAL</t>
  </si>
  <si>
    <t xml:space="preserve">UMBRALMáximo </t>
  </si>
  <si>
    <t>Nº DE MIEMBROS Unidad Familiar</t>
  </si>
  <si>
    <t>UMBRAL inadmisión</t>
  </si>
  <si>
    <t>de Cálculo</t>
  </si>
  <si>
    <t>de protección</t>
  </si>
  <si>
    <t>barem academica</t>
  </si>
  <si>
    <t>faltan datos</t>
  </si>
  <si>
    <r>
      <rPr>
        <sz val="10"/>
        <rFont val="Arial"/>
        <family val="2"/>
        <charset val="1"/>
      </rPr>
      <t xml:space="preserve">ESTE SIMULADOR PERMITE A LA PERSONA SOLICITANTE COMPROBAR SI CUMPLE EL REQUISITO DE NIVEL DE RENTA PARA PODER SER BENEFICIARIO DE UNA BECA DE MOVILIDAD EN LOS CAMPUS UNIVERSITARIOS DE ARAGÓN, PARA EL CURSO ACADÉMICO 2020/2021
*Los resultados que obtengas no vinculan a la Administración que comprobará igulamente si cumples el requisito de renta.
*Solo debes introducir datos en las </t>
    </r>
    <r>
      <rPr>
        <b/>
        <sz val="10"/>
        <color rgb="FF00B050"/>
        <rFont val="Arial"/>
        <family val="2"/>
        <charset val="1"/>
      </rPr>
      <t>CASILLAS VERDES, el resto de casillas se autocalculan con los datos introducidos</t>
    </r>
    <r>
      <rPr>
        <sz val="10"/>
        <rFont val="Arial"/>
        <family val="2"/>
        <charset val="1"/>
      </rPr>
      <t>.
*Introduce los datos en el siguiente orden:
  1º.-DATOS GENERALES
  2º.-SIMULACIÓN
  3º.-RESULTADO</t>
    </r>
    <r>
      <rPr>
        <b/>
        <sz val="10"/>
        <color rgb="FF00B050"/>
        <rFont val="Arial"/>
        <family val="2"/>
        <charset val="1"/>
      </rPr>
      <t xml:space="preserve"> (en esta hoja solo debes seleccionar el desplegable de obtener el resumen de tu simulación para ver el resultado)
</t>
    </r>
    <r>
      <rPr>
        <sz val="10"/>
        <rFont val="Arial"/>
        <family val="2"/>
        <charset val="1"/>
      </rPr>
      <t xml:space="preserve">
*Las personas de la unidad familiar, con rentas computables, que prevé la hoja son:
        - El sustentador principal y, en su caso, su cónyuge.
        - Otras tres personas como máximo de la unidad familiar.
*Si tienes dudas o esta hoja de cálculo no se ajusta a las necesidades de tus circunstancias, puedes ponerte en contacto con nosotros a través del correo electróncio becas_movilidad@aragon.es.</t>
    </r>
  </si>
  <si>
    <t>DATOS GENERALES NECESARIOS PARA LA SIMULACIÓN</t>
  </si>
  <si>
    <t>Nº DE PERSONAS DE LA UNIDAD FAMILIAR</t>
  </si>
  <si>
    <r>
      <rPr>
        <sz val="10"/>
        <rFont val="Arial"/>
        <family val="2"/>
        <charset val="1"/>
      </rPr>
      <t xml:space="preserve">Nº DE HERMANOS COMPUTABLES </t>
    </r>
    <r>
      <rPr>
        <sz val="8"/>
        <rFont val="Arial"/>
        <family val="2"/>
        <charset val="1"/>
      </rPr>
      <t>(Incluido el solicitante)</t>
    </r>
  </si>
  <si>
    <r>
      <rPr>
        <sz val="10"/>
        <rFont val="Arial"/>
        <family val="2"/>
        <charset val="1"/>
      </rPr>
      <t xml:space="preserve">FAMILIA  NUMEROSA </t>
    </r>
    <r>
      <rPr>
        <sz val="8"/>
        <rFont val="Arial"/>
        <family val="2"/>
        <charset val="1"/>
      </rPr>
      <t xml:space="preserve">(G=General   E=Especial     N=No es Familia Numerosa, </t>
    </r>
    <r>
      <rPr>
        <sz val="8"/>
        <color rgb="FF00B050"/>
        <rFont val="Arial"/>
        <family val="2"/>
        <charset val="1"/>
      </rPr>
      <t>elegir del desplegable en A9</t>
    </r>
    <r>
      <rPr>
        <sz val="8"/>
        <rFont val="Arial"/>
        <family val="2"/>
        <charset val="1"/>
      </rPr>
      <t>)</t>
    </r>
  </si>
  <si>
    <r>
      <rPr>
        <sz val="10"/>
        <rFont val="Arial"/>
        <charset val="1"/>
      </rPr>
      <t xml:space="preserve">Nº OTROS HERMANOS&lt;25 </t>
    </r>
    <r>
      <rPr>
        <sz val="8"/>
        <rFont val="Arial"/>
        <family val="2"/>
        <charset val="1"/>
      </rPr>
      <t>(Estudios universitarios oficiales y residencia fuera del domicilio familiar)</t>
    </r>
  </si>
  <si>
    <r>
      <rPr>
        <sz val="10"/>
        <rFont val="Arial"/>
        <charset val="1"/>
      </rPr>
      <t xml:space="preserve">Nº MINUSVALÍAS COMPUTABLES </t>
    </r>
    <r>
      <rPr>
        <sz val="8"/>
        <rFont val="Arial"/>
        <family val="2"/>
        <charset val="1"/>
      </rPr>
      <t>(&gt;65%)</t>
    </r>
  </si>
  <si>
    <r>
      <rPr>
        <sz val="10"/>
        <rFont val="Arial"/>
        <charset val="1"/>
      </rPr>
      <t>Nº MINUSVALÍAS COMPUTABLES</t>
    </r>
    <r>
      <rPr>
        <sz val="8"/>
        <rFont val="Arial"/>
        <family val="2"/>
        <charset val="1"/>
      </rPr>
      <t xml:space="preserve"> (&gt;33%)</t>
    </r>
  </si>
  <si>
    <r>
      <rPr>
        <sz val="10"/>
        <rFont val="Arial"/>
        <family val="2"/>
        <charset val="1"/>
      </rPr>
      <t>HUÉRFANO ABSOLUTO</t>
    </r>
    <r>
      <rPr>
        <sz val="8"/>
        <rFont val="Arial"/>
        <family val="2"/>
        <charset val="1"/>
      </rPr>
      <t xml:space="preserve"> </t>
    </r>
    <r>
      <rPr>
        <sz val="8"/>
        <color rgb="FF00B050"/>
        <rFont val="Arial"/>
        <family val="2"/>
        <charset val="1"/>
      </rPr>
      <t>(elegir del desplegable en A17)</t>
    </r>
  </si>
  <si>
    <r>
      <rPr>
        <sz val="10"/>
        <rFont val="Arial"/>
        <family val="2"/>
        <charset val="1"/>
      </rPr>
      <t>SUSTENTADOR PRINCIPAL DE LA UNIDAD FAMILIAR</t>
    </r>
    <r>
      <rPr>
        <sz val="8"/>
        <rFont val="Arial"/>
        <family val="2"/>
        <charset val="1"/>
      </rPr>
      <t xml:space="preserve"> </t>
    </r>
    <r>
      <rPr>
        <sz val="8"/>
        <color rgb="FF00B050"/>
        <rFont val="Arial"/>
        <family val="2"/>
        <charset val="1"/>
      </rPr>
      <t>(elegir del desplegable en A19)</t>
    </r>
  </si>
  <si>
    <t>Personas de la unidad familiar con rentas computables</t>
  </si>
  <si>
    <t>Otras personas de la unidad familiar sin rentas computables</t>
  </si>
  <si>
    <t>sustentador  principal</t>
  </si>
  <si>
    <t>cónyuge del sustentador</t>
  </si>
  <si>
    <t>miembro adicional 1</t>
  </si>
  <si>
    <t>miembro adicional 2</t>
  </si>
  <si>
    <t>miembro adicional 3</t>
  </si>
  <si>
    <t>Relación familiar con la persona solicitante</t>
  </si>
  <si>
    <t xml:space="preserve">  </t>
  </si>
  <si>
    <t>(seleccionar con los desplegables)</t>
  </si>
  <si>
    <t>¿Presentó declaración del 2018?</t>
  </si>
  <si>
    <t>Sustentador Principal</t>
  </si>
  <si>
    <t>PADRE</t>
  </si>
  <si>
    <t>S</t>
  </si>
  <si>
    <t>MADRE</t>
  </si>
  <si>
    <t>N</t>
  </si>
  <si>
    <t>SOLIC. Titular de familia propia</t>
  </si>
  <si>
    <t>G</t>
  </si>
  <si>
    <t>Individual</t>
  </si>
  <si>
    <t>SOLIC. Huérfano absoluto</t>
  </si>
  <si>
    <t>E</t>
  </si>
  <si>
    <t>Conjunta</t>
  </si>
  <si>
    <t>SOLIC. Independencia familiar</t>
  </si>
  <si>
    <t>SOLICITANTE</t>
  </si>
  <si>
    <t xml:space="preserve">HERMANO </t>
  </si>
  <si>
    <t>CÓNYUGE DEL PADRE</t>
  </si>
  <si>
    <t>SOLIC</t>
  </si>
  <si>
    <t>HERMANA</t>
  </si>
  <si>
    <t>CÓNYUGE DE LA MADRE</t>
  </si>
  <si>
    <t>ABUELO</t>
  </si>
  <si>
    <t xml:space="preserve">CONYUGE DEL SOLICITANTE  </t>
  </si>
  <si>
    <t>ABUELA</t>
  </si>
  <si>
    <t>OTRAS</t>
  </si>
  <si>
    <t>CONTROL DATOS GENERALES</t>
  </si>
  <si>
    <t>CONTROL ECONOMICO</t>
  </si>
  <si>
    <t>DATOS DE RENTA NECESARIOS PARA LA SIMULACIÓN</t>
  </si>
  <si>
    <t xml:space="preserve">sustentador </t>
  </si>
  <si>
    <t xml:space="preserve">cónyuge del </t>
  </si>
  <si>
    <t>principal</t>
  </si>
  <si>
    <t>sustentador</t>
  </si>
  <si>
    <t>TOTAL UNIDAD FAMILIAR</t>
  </si>
  <si>
    <t>Declaración del 2018</t>
  </si>
  <si>
    <t>DECLARANTES</t>
  </si>
  <si>
    <t>CASILLA 420 declaración 2018</t>
  </si>
  <si>
    <t>CASILLA 432 declaración 2018</t>
  </si>
  <si>
    <t>CASILLA 424 declaración 2018</t>
  </si>
  <si>
    <t>CASILLA 429 declaración 2018</t>
  </si>
  <si>
    <t>∑ de casillas 0403, 0407 y 0410</t>
  </si>
  <si>
    <t>CASILLA 421 declaración 2018</t>
  </si>
  <si>
    <t>CASILLA 425 declaración 2018</t>
  </si>
  <si>
    <t>CASILLA 430 declaración 2018</t>
  </si>
  <si>
    <t>CASILLA 595 declaración 2018</t>
  </si>
  <si>
    <t>RENTA  Declarantes</t>
  </si>
  <si>
    <t>NO DECLARANTES</t>
  </si>
  <si>
    <t>Rentas de trabajo</t>
  </si>
  <si>
    <t>Otras rentas</t>
  </si>
  <si>
    <t>Ingresos computables</t>
  </si>
  <si>
    <t>Retenciones a cuenta</t>
  </si>
  <si>
    <t>RENTA No Declarantes</t>
  </si>
  <si>
    <t>RENTA  COMPUTABLE</t>
  </si>
  <si>
    <t>RESUMEN DE SIMULACIÓN  PARA LOS DATOS INTRODUCIDOS</t>
  </si>
  <si>
    <t>Nº PERSONAS DE LA UNIDAD FAMILIAR</t>
  </si>
  <si>
    <t>Nº HERMANOS COMPUTABLES</t>
  </si>
  <si>
    <t>FAMILIA NUMEROSA</t>
  </si>
  <si>
    <t>Nº OTROS HER&lt;25 ESTUD FUERA</t>
  </si>
  <si>
    <t>Nº MINUSVALÍAS (&gt;66%)</t>
  </si>
  <si>
    <t>Nº MINUSVALÍAS (&gt;33%)</t>
  </si>
  <si>
    <t>HUÉRFANO ABSOLUTO</t>
  </si>
  <si>
    <t>DEDUCCIONES</t>
  </si>
  <si>
    <t>80% SOLICITANTE  60% OTROS M.U.F.</t>
  </si>
  <si>
    <t>MINUSVALÍAS</t>
  </si>
  <si>
    <t>HERMANOS (&lt;25 ESTUDIANDO FUERA)</t>
  </si>
  <si>
    <t>HUÉRFANOS ABSOLUTOS</t>
  </si>
  <si>
    <t>TOTAL DEDUCCIONES</t>
  </si>
  <si>
    <t>RENTA FAMILIAR RESULTANTE</t>
  </si>
  <si>
    <t xml:space="preserve">RESUMEN DE LA SIMULACIÓN </t>
  </si>
  <si>
    <r>
      <rPr>
        <b/>
        <sz val="8"/>
        <rFont val="Arial"/>
        <family val="2"/>
        <charset val="1"/>
      </rPr>
      <t xml:space="preserve">¿DESEA OBTENER RESUMEN DE LA SIMULACIÓN  PARA LOS DATOS INTRODUCIDOS?
</t>
    </r>
    <r>
      <rPr>
        <b/>
        <sz val="8"/>
        <color rgb="FF00B050"/>
        <rFont val="Arial"/>
        <family val="2"/>
        <charset val="1"/>
      </rPr>
      <t>Seleccionar en el desplegable de D17 a S</t>
    </r>
  </si>
  <si>
    <t>RESULTADO BAREMACIÓN ECONÓMICA</t>
  </si>
  <si>
    <t>¿DATOS?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</si>
</sst>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quot;"/>
    <numFmt numFmtId="165" formatCode="0.00\ %"/>
  </numFmts>
  <fonts count="20" x14ac:knownFonts="1">
    <font>
      <sz val="10"/>
      <name val="Arial"/>
      <charset val="1"/>
    </font>
    <font>
      <sz val="10"/>
      <name val="Arial"/>
      <family val="2"/>
      <charset val="1"/>
    </font>
    <font>
      <b/>
      <sz val="10"/>
      <color rgb="FF00B050"/>
      <name val="Arial"/>
      <family val="2"/>
      <charset val="1"/>
    </font>
    <font>
      <b/>
      <sz val="10"/>
      <name val="Arial"/>
      <family val="2"/>
      <charset val="1"/>
    </font>
    <font>
      <b/>
      <sz val="10"/>
      <color rgb="FFFF0000"/>
      <name val="Arial"/>
      <family val="2"/>
      <charset val="1"/>
    </font>
    <font>
      <sz val="8"/>
      <name val="Arial"/>
      <family val="2"/>
      <charset val="1"/>
    </font>
    <font>
      <sz val="8"/>
      <color rgb="FF00B050"/>
      <name val="Arial"/>
      <family val="2"/>
      <charset val="1"/>
    </font>
    <font>
      <b/>
      <sz val="8"/>
      <name val="Arial"/>
      <family val="2"/>
      <charset val="1"/>
    </font>
    <font>
      <b/>
      <sz val="6"/>
      <name val="Arial"/>
      <family val="2"/>
      <charset val="1"/>
    </font>
    <font>
      <sz val="12"/>
      <name val="Arial"/>
      <family val="2"/>
      <charset val="1"/>
    </font>
    <font>
      <b/>
      <sz val="6"/>
      <color rgb="FF00B050"/>
      <name val="Arial"/>
      <family val="2"/>
      <charset val="1"/>
    </font>
    <font>
      <sz val="10"/>
      <color rgb="FFFFFFFF"/>
      <name val="Arial"/>
      <family val="2"/>
      <charset val="1"/>
    </font>
    <font>
      <b/>
      <sz val="9"/>
      <name val="Arial"/>
      <family val="2"/>
      <charset val="1"/>
    </font>
    <font>
      <sz val="7"/>
      <name val="Arial"/>
      <family val="2"/>
      <charset val="1"/>
    </font>
    <font>
      <sz val="7"/>
      <name val="Calibri"/>
      <family val="2"/>
      <charset val="1"/>
    </font>
    <font>
      <b/>
      <sz val="7"/>
      <name val="Arial"/>
      <family val="2"/>
      <charset val="1"/>
    </font>
    <font>
      <b/>
      <sz val="12"/>
      <name val="Arial"/>
      <family val="2"/>
      <charset val="1"/>
    </font>
    <font>
      <b/>
      <sz val="8"/>
      <color rgb="FF00B050"/>
      <name val="Arial"/>
      <family val="2"/>
      <charset val="1"/>
    </font>
    <font>
      <b/>
      <sz val="8"/>
      <color rgb="FF0000FF"/>
      <name val="Arial"/>
      <family val="2"/>
      <charset val="1"/>
    </font>
    <font>
      <b/>
      <sz val="10"/>
      <color rgb="FF0000FF"/>
      <name val="Arial"/>
      <family val="2"/>
      <charset val="1"/>
    </font>
  </fonts>
  <fills count="4">
    <fill>
      <patternFill patternType="none"/>
    </fill>
    <fill>
      <patternFill patternType="gray125"/>
    </fill>
    <fill>
      <patternFill patternType="solid">
        <fgColor rgb="FF00FF00"/>
        <bgColor rgb="FF00B050"/>
      </patternFill>
    </fill>
    <fill>
      <patternFill patternType="solid">
        <fgColor rgb="FFFFFFFF"/>
        <bgColor rgb="FFFFFFCC"/>
      </patternFill>
    </fill>
  </fills>
  <borders count="44">
    <border>
      <left/>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 fillId="0" borderId="0"/>
  </cellStyleXfs>
  <cellXfs count="145">
    <xf numFmtId="0" fontId="0" fillId="0" borderId="0" xfId="0"/>
    <xf numFmtId="0" fontId="0" fillId="0" borderId="0" xfId="0" applyAlignment="1">
      <alignment horizontal="center"/>
    </xf>
    <xf numFmtId="0" fontId="1" fillId="0" borderId="0" xfId="0" applyFont="1"/>
    <xf numFmtId="164" fontId="0" fillId="0" borderId="0" xfId="0" applyNumberFormat="1" applyFont="1"/>
    <xf numFmtId="4" fontId="0" fillId="0" borderId="0" xfId="0" applyNumberFormat="1" applyAlignment="1">
      <alignment horizontal="right"/>
    </xf>
    <xf numFmtId="0" fontId="0" fillId="0" borderId="1" xfId="0" applyBorder="1" applyAlignment="1">
      <alignment horizontal="center"/>
    </xf>
    <xf numFmtId="165" fontId="0" fillId="0" borderId="2" xfId="0" applyNumberFormat="1" applyBorder="1" applyAlignment="1"/>
    <xf numFmtId="164" fontId="0" fillId="0" borderId="2" xfId="0" applyNumberFormat="1" applyBorder="1" applyAlignment="1"/>
    <xf numFmtId="164" fontId="0" fillId="0" borderId="3" xfId="0" applyNumberFormat="1" applyBorder="1" applyAlignment="1"/>
    <xf numFmtId="0" fontId="4" fillId="0" borderId="5" xfId="0" applyFont="1" applyBorder="1" applyAlignment="1">
      <alignment horizontal="center"/>
    </xf>
    <xf numFmtId="0" fontId="0" fillId="0" borderId="0" xfId="0" applyBorder="1"/>
    <xf numFmtId="0" fontId="0" fillId="0" borderId="6" xfId="0" applyBorder="1"/>
    <xf numFmtId="3" fontId="3" fillId="2" borderId="7"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3" fontId="3" fillId="2" borderId="7" xfId="0" applyNumberFormat="1" applyFont="1" applyFill="1" applyBorder="1" applyAlignment="1">
      <alignment horizontal="center" vertical="center"/>
    </xf>
    <xf numFmtId="0" fontId="0" fillId="0" borderId="5" xfId="0" applyBorder="1"/>
    <xf numFmtId="0" fontId="0" fillId="0" borderId="13" xfId="0" applyFont="1" applyBorder="1" applyAlignment="1">
      <alignment horizontal="center" vertical="center" wrapText="1"/>
    </xf>
    <xf numFmtId="0" fontId="0" fillId="0" borderId="13" xfId="0" applyFont="1" applyBorder="1" applyAlignment="1">
      <alignment horizontal="center" wrapText="1"/>
    </xf>
    <xf numFmtId="0" fontId="1" fillId="0" borderId="14" xfId="0" applyFont="1" applyBorder="1" applyAlignment="1">
      <alignment horizontal="left" vertical="center" wrapText="1"/>
    </xf>
    <xf numFmtId="0" fontId="8" fillId="3" borderId="13" xfId="0" applyFont="1" applyFill="1" applyBorder="1" applyAlignment="1">
      <alignment horizontal="center" vertical="center" wrapText="1"/>
    </xf>
    <xf numFmtId="3" fontId="9" fillId="0" borderId="15" xfId="0" applyNumberFormat="1" applyFont="1" applyBorder="1" applyAlignment="1">
      <alignment horizontal="center" vertical="center" wrapText="1"/>
    </xf>
    <xf numFmtId="0" fontId="10" fillId="0" borderId="16" xfId="0" applyFont="1" applyBorder="1" applyAlignment="1">
      <alignment horizontal="left" vertical="top" wrapText="1"/>
    </xf>
    <xf numFmtId="0" fontId="8" fillId="3" borderId="17" xfId="0" applyFont="1" applyFill="1" applyBorder="1" applyAlignment="1">
      <alignment horizontal="center" vertical="center" wrapText="1"/>
    </xf>
    <xf numFmtId="3" fontId="9" fillId="0" borderId="18" xfId="0" applyNumberFormat="1" applyFont="1" applyBorder="1" applyAlignment="1">
      <alignment horizontal="center" vertic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0" fillId="0" borderId="19" xfId="0" applyBorder="1" applyAlignment="1">
      <alignment wrapText="1"/>
    </xf>
    <xf numFmtId="0" fontId="0" fillId="0" borderId="21" xfId="0" applyBorder="1" applyAlignment="1">
      <alignment horizontal="center" vertical="center"/>
    </xf>
    <xf numFmtId="0" fontId="0" fillId="0" borderId="22" xfId="0" applyBorder="1" applyAlignment="1">
      <alignment horizontal="center" vertical="center"/>
    </xf>
    <xf numFmtId="0" fontId="11" fillId="0" borderId="23" xfId="0" applyFont="1" applyBorder="1"/>
    <xf numFmtId="0" fontId="11" fillId="0" borderId="24" xfId="0" applyFont="1" applyBorder="1"/>
    <xf numFmtId="0" fontId="11" fillId="0" borderId="25" xfId="0" applyFont="1" applyBorder="1"/>
    <xf numFmtId="0" fontId="11" fillId="0" borderId="26" xfId="0" applyFont="1" applyBorder="1"/>
    <xf numFmtId="0" fontId="11" fillId="0" borderId="0" xfId="0" applyFont="1" applyBorder="1"/>
    <xf numFmtId="0" fontId="11" fillId="0" borderId="27" xfId="0" applyFont="1" applyBorder="1"/>
    <xf numFmtId="0" fontId="11" fillId="0" borderId="0" xfId="0" applyFont="1" applyBorder="1"/>
    <xf numFmtId="0" fontId="11" fillId="0" borderId="0" xfId="0" applyFont="1"/>
    <xf numFmtId="0" fontId="11" fillId="0" borderId="28" xfId="0" applyFont="1" applyBorder="1"/>
    <xf numFmtId="0" fontId="11" fillId="0" borderId="29" xfId="0" applyFont="1" applyBorder="1"/>
    <xf numFmtId="0" fontId="11" fillId="0" borderId="30" xfId="0" applyFont="1" applyBorder="1"/>
    <xf numFmtId="3" fontId="11" fillId="0" borderId="32" xfId="0" applyNumberFormat="1" applyFont="1" applyBorder="1" applyProtection="1"/>
    <xf numFmtId="0" fontId="0" fillId="0" borderId="33" xfId="0" applyBorder="1" applyProtection="1"/>
    <xf numFmtId="0" fontId="0" fillId="0" borderId="34" xfId="0" applyBorder="1"/>
    <xf numFmtId="3" fontId="0" fillId="0" borderId="5" xfId="0" applyNumberFormat="1" applyBorder="1" applyProtection="1"/>
    <xf numFmtId="0" fontId="4" fillId="0" borderId="0" xfId="0" applyFont="1" applyAlignment="1" applyProtection="1">
      <alignment horizontal="center"/>
    </xf>
    <xf numFmtId="0" fontId="0" fillId="0" borderId="5" xfId="0" applyBorder="1" applyProtection="1"/>
    <xf numFmtId="4" fontId="3" fillId="0" borderId="0" xfId="0" applyNumberFormat="1" applyFont="1" applyBorder="1" applyAlignment="1" applyProtection="1">
      <alignment vertical="center" wrapText="1"/>
    </xf>
    <xf numFmtId="4" fontId="7" fillId="0" borderId="0" xfId="0" applyNumberFormat="1" applyFont="1" applyBorder="1" applyAlignment="1">
      <alignment horizontal="center" vertical="center" wrapText="1"/>
    </xf>
    <xf numFmtId="4" fontId="3" fillId="0" borderId="0" xfId="0" applyNumberFormat="1" applyFont="1" applyBorder="1" applyAlignment="1" applyProtection="1">
      <alignment vertical="center"/>
    </xf>
    <xf numFmtId="164" fontId="1" fillId="0" borderId="24" xfId="0" applyNumberFormat="1" applyFont="1" applyBorder="1" applyAlignment="1" applyProtection="1">
      <alignment horizontal="left"/>
    </xf>
    <xf numFmtId="164" fontId="12" fillId="0" borderId="35" xfId="0" applyNumberFormat="1" applyFont="1" applyBorder="1"/>
    <xf numFmtId="164" fontId="1" fillId="0" borderId="0" xfId="0" applyNumberFormat="1" applyFont="1" applyBorder="1" applyAlignment="1" applyProtection="1">
      <alignment horizontal="left"/>
    </xf>
    <xf numFmtId="164" fontId="12" fillId="0" borderId="6" xfId="0" applyNumberFormat="1" applyFont="1" applyBorder="1"/>
    <xf numFmtId="164" fontId="12" fillId="0" borderId="6" xfId="0" applyNumberFormat="1" applyFont="1" applyBorder="1" applyProtection="1"/>
    <xf numFmtId="164" fontId="13" fillId="0" borderId="0" xfId="0" applyNumberFormat="1" applyFont="1" applyBorder="1" applyAlignment="1" applyProtection="1">
      <alignment horizontal="right"/>
    </xf>
    <xf numFmtId="164" fontId="15" fillId="0" borderId="6" xfId="0" applyNumberFormat="1" applyFont="1" applyBorder="1"/>
    <xf numFmtId="4" fontId="3" fillId="0" borderId="29" xfId="0" applyNumberFormat="1" applyFont="1" applyBorder="1" applyAlignment="1" applyProtection="1">
      <alignment vertical="center"/>
    </xf>
    <xf numFmtId="164" fontId="12" fillId="0" borderId="36" xfId="0" applyNumberFormat="1" applyFont="1" applyBorder="1" applyAlignment="1">
      <alignment vertical="center"/>
    </xf>
    <xf numFmtId="4" fontId="0" fillId="0" borderId="0" xfId="0" applyNumberFormat="1" applyBorder="1" applyProtection="1"/>
    <xf numFmtId="4" fontId="12" fillId="0" borderId="6" xfId="0" applyNumberFormat="1" applyFont="1" applyBorder="1"/>
    <xf numFmtId="0" fontId="0" fillId="0" borderId="24" xfId="0" applyFont="1" applyBorder="1" applyProtection="1"/>
    <xf numFmtId="0" fontId="0" fillId="0" borderId="0" xfId="0" applyFont="1" applyBorder="1" applyProtection="1"/>
    <xf numFmtId="0" fontId="3" fillId="0" borderId="0" xfId="0" applyFont="1" applyBorder="1" applyProtection="1"/>
    <xf numFmtId="164" fontId="3" fillId="0" borderId="0" xfId="0" applyNumberFormat="1" applyFont="1" applyBorder="1" applyAlignment="1">
      <alignment horizontal="right"/>
    </xf>
    <xf numFmtId="4" fontId="0" fillId="0" borderId="0" xfId="0" applyNumberFormat="1"/>
    <xf numFmtId="0" fontId="0" fillId="0" borderId="9" xfId="0" applyBorder="1" applyProtection="1"/>
    <xf numFmtId="4" fontId="0" fillId="0" borderId="10" xfId="0" applyNumberFormat="1" applyBorder="1" applyProtection="1"/>
    <xf numFmtId="4" fontId="12" fillId="0" borderId="11" xfId="0" applyNumberFormat="1" applyFont="1" applyBorder="1"/>
    <xf numFmtId="0" fontId="0" fillId="0" borderId="19" xfId="0" applyBorder="1" applyAlignment="1" applyProtection="1">
      <alignment horizontal="center" vertical="center" textRotation="90"/>
    </xf>
    <xf numFmtId="4" fontId="3" fillId="0" borderId="37" xfId="0" applyNumberFormat="1" applyFont="1" applyBorder="1" applyAlignment="1" applyProtection="1">
      <alignment vertical="center"/>
    </xf>
    <xf numFmtId="164" fontId="12" fillId="0" borderId="38" xfId="0" applyNumberFormat="1" applyFont="1" applyBorder="1" applyAlignment="1">
      <alignment vertical="center"/>
    </xf>
    <xf numFmtId="4" fontId="11" fillId="0" borderId="32" xfId="0" applyNumberFormat="1" applyFont="1" applyBorder="1"/>
    <xf numFmtId="4" fontId="7" fillId="0" borderId="33" xfId="0" applyNumberFormat="1" applyFont="1" applyBorder="1" applyAlignment="1">
      <alignment horizontal="center" vertical="center" wrapText="1"/>
    </xf>
    <xf numFmtId="4" fontId="7" fillId="0" borderId="34" xfId="0" applyNumberFormat="1" applyFont="1" applyBorder="1" applyAlignment="1">
      <alignment horizontal="center" vertical="center" wrapText="1"/>
    </xf>
    <xf numFmtId="0" fontId="11" fillId="3" borderId="0" xfId="0" applyFont="1" applyFill="1"/>
    <xf numFmtId="3" fontId="3" fillId="0" borderId="0" xfId="0" applyNumberFormat="1" applyFont="1" applyBorder="1" applyAlignment="1">
      <alignment horizontal="center"/>
    </xf>
    <xf numFmtId="3" fontId="3" fillId="0" borderId="6" xfId="0" applyNumberFormat="1" applyFont="1" applyBorder="1" applyAlignment="1">
      <alignment horizontal="center"/>
    </xf>
    <xf numFmtId="0" fontId="4" fillId="0" borderId="0" xfId="0" applyFont="1" applyBorder="1" applyAlignment="1">
      <alignment horizontal="center"/>
    </xf>
    <xf numFmtId="3" fontId="3" fillId="0" borderId="6" xfId="0" applyNumberFormat="1" applyFont="1" applyBorder="1" applyAlignment="1">
      <alignment horizontal="center" vertical="center"/>
    </xf>
    <xf numFmtId="4" fontId="3" fillId="0" borderId="0" xfId="0" applyNumberFormat="1" applyFont="1" applyBorder="1" applyAlignment="1">
      <alignment horizontal="center"/>
    </xf>
    <xf numFmtId="164" fontId="3" fillId="0" borderId="0" xfId="0" applyNumberFormat="1" applyFont="1" applyBorder="1" applyAlignment="1"/>
    <xf numFmtId="164" fontId="3" fillId="0" borderId="6" xfId="0" applyNumberFormat="1" applyFont="1" applyBorder="1" applyAlignment="1"/>
    <xf numFmtId="0" fontId="0" fillId="0" borderId="0" xfId="0" applyBorder="1" applyAlignment="1"/>
    <xf numFmtId="0" fontId="0" fillId="0" borderId="6" xfId="0" applyBorder="1" applyAlignment="1"/>
    <xf numFmtId="4" fontId="5" fillId="0" borderId="5" xfId="0" applyNumberFormat="1" applyFont="1" applyBorder="1"/>
    <xf numFmtId="164" fontId="0" fillId="0" borderId="6" xfId="0" applyNumberFormat="1" applyBorder="1"/>
    <xf numFmtId="164" fontId="1" fillId="0" borderId="0" xfId="0" applyNumberFormat="1" applyFont="1" applyBorder="1" applyAlignment="1"/>
    <xf numFmtId="164" fontId="1" fillId="0" borderId="6" xfId="0" applyNumberFormat="1" applyFont="1" applyBorder="1" applyAlignment="1"/>
    <xf numFmtId="4" fontId="3" fillId="0" borderId="19" xfId="0" applyNumberFormat="1" applyFont="1" applyBorder="1"/>
    <xf numFmtId="164" fontId="3" fillId="0" borderId="38" xfId="0" applyNumberFormat="1" applyFont="1" applyBorder="1"/>
    <xf numFmtId="0" fontId="0" fillId="0" borderId="5" xfId="0" applyBorder="1" applyAlignment="1">
      <alignment horizontal="justify" vertical="center" textRotation="90"/>
    </xf>
    <xf numFmtId="0" fontId="0" fillId="0" borderId="19" xfId="0" applyBorder="1"/>
    <xf numFmtId="0" fontId="11" fillId="0" borderId="13" xfId="0" applyFont="1" applyBorder="1"/>
    <xf numFmtId="0" fontId="11" fillId="0" borderId="17" xfId="0" applyFont="1" applyBorder="1"/>
    <xf numFmtId="4" fontId="11" fillId="0" borderId="12" xfId="0" applyNumberFormat="1" applyFont="1" applyBorder="1"/>
    <xf numFmtId="0" fontId="1" fillId="0" borderId="0" xfId="0" applyFont="1" applyBorder="1" applyAlignment="1">
      <alignment horizontal="left" vertical="center" wrapText="1"/>
    </xf>
    <xf numFmtId="0" fontId="3" fillId="2" borderId="4" xfId="0" applyFont="1" applyFill="1" applyBorder="1" applyAlignment="1">
      <alignment horizontal="center" vertical="center"/>
    </xf>
    <xf numFmtId="4" fontId="1" fillId="0" borderId="8" xfId="0" applyNumberFormat="1" applyFont="1" applyBorder="1" applyAlignment="1">
      <alignment horizontal="left" vertical="center"/>
    </xf>
    <xf numFmtId="4" fontId="0" fillId="0" borderId="8" xfId="0" applyNumberFormat="1" applyBorder="1" applyAlignment="1">
      <alignment horizontal="left" vertical="center" wrapText="1"/>
    </xf>
    <xf numFmtId="4" fontId="1" fillId="0" borderId="8" xfId="0" applyNumberFormat="1" applyFont="1" applyBorder="1" applyAlignment="1">
      <alignment horizontal="left" vertical="center" wrapText="1"/>
    </xf>
    <xf numFmtId="4" fontId="0" fillId="0" borderId="8" xfId="0" applyNumberFormat="1" applyFont="1" applyBorder="1" applyAlignment="1">
      <alignment horizontal="left" vertical="center"/>
    </xf>
    <xf numFmtId="0" fontId="3" fillId="0" borderId="12" xfId="0" applyFont="1" applyBorder="1" applyAlignment="1">
      <alignment horizontal="center" vertical="center" wrapText="1"/>
    </xf>
    <xf numFmtId="0" fontId="7" fillId="0" borderId="8" xfId="0" applyFont="1" applyBorder="1" applyAlignment="1">
      <alignment horizontal="center" vertical="center" wrapText="1"/>
    </xf>
    <xf numFmtId="3" fontId="3" fillId="3" borderId="12"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3" fillId="2" borderId="31" xfId="0" applyFont="1" applyFill="1" applyBorder="1" applyAlignment="1">
      <alignment horizontal="center" vertical="center"/>
    </xf>
    <xf numFmtId="0" fontId="0" fillId="0" borderId="33" xfId="0" applyFont="1" applyBorder="1" applyAlignment="1">
      <alignment horizontal="center"/>
    </xf>
    <xf numFmtId="0" fontId="0" fillId="0" borderId="0" xfId="0" applyFont="1" applyBorder="1" applyAlignment="1">
      <alignment horizontal="center"/>
    </xf>
    <xf numFmtId="4" fontId="7" fillId="0" borderId="0" xfId="0" applyNumberFormat="1" applyFont="1" applyBorder="1" applyAlignment="1">
      <alignment horizontal="center" vertical="center"/>
    </xf>
    <xf numFmtId="4" fontId="7" fillId="0" borderId="0" xfId="0" applyNumberFormat="1" applyFont="1" applyBorder="1" applyAlignment="1">
      <alignment horizontal="center" vertical="center" wrapText="1"/>
    </xf>
    <xf numFmtId="0" fontId="12" fillId="0" borderId="6" xfId="0" applyFont="1" applyBorder="1" applyAlignment="1">
      <alignment horizontal="center" vertical="center" wrapText="1"/>
    </xf>
    <xf numFmtId="4" fontId="7" fillId="0" borderId="0" xfId="0" applyNumberFormat="1" applyFont="1" applyBorder="1" applyAlignment="1">
      <alignment horizontal="center"/>
    </xf>
    <xf numFmtId="0" fontId="0" fillId="0" borderId="12" xfId="0" applyFont="1" applyBorder="1" applyAlignment="1" applyProtection="1">
      <alignment horizontal="center" vertical="center" textRotation="90"/>
    </xf>
    <xf numFmtId="164" fontId="1" fillId="0" borderId="24" xfId="0" applyNumberFormat="1" applyFont="1" applyBorder="1" applyAlignment="1" applyProtection="1">
      <alignment horizontal="right"/>
      <protection locked="0"/>
    </xf>
    <xf numFmtId="164" fontId="1" fillId="0" borderId="0" xfId="0" applyNumberFormat="1" applyFont="1" applyBorder="1" applyAlignment="1" applyProtection="1">
      <alignment horizontal="right"/>
      <protection locked="0"/>
    </xf>
    <xf numFmtId="164" fontId="1" fillId="0" borderId="0" xfId="0" applyNumberFormat="1" applyFont="1" applyBorder="1" applyAlignment="1" applyProtection="1">
      <alignment horizontal="right"/>
    </xf>
    <xf numFmtId="164" fontId="13" fillId="0" borderId="0" xfId="0" applyNumberFormat="1" applyFont="1" applyBorder="1" applyAlignment="1" applyProtection="1">
      <alignment horizontal="right"/>
      <protection locked="0"/>
    </xf>
    <xf numFmtId="164" fontId="14" fillId="0" borderId="0" xfId="0" applyNumberFormat="1" applyFont="1" applyBorder="1" applyAlignment="1" applyProtection="1">
      <alignment horizontal="right"/>
      <protection locked="0"/>
    </xf>
    <xf numFmtId="164" fontId="3" fillId="0" borderId="29" xfId="0" applyNumberFormat="1" applyFont="1" applyBorder="1" applyAlignment="1">
      <alignment horizontal="right" vertical="center"/>
    </xf>
    <xf numFmtId="4" fontId="1" fillId="0" borderId="0" xfId="0" applyNumberFormat="1" applyFont="1" applyBorder="1" applyAlignment="1">
      <alignment horizontal="right"/>
    </xf>
    <xf numFmtId="0" fontId="5" fillId="0" borderId="12" xfId="0" applyFont="1" applyBorder="1" applyAlignment="1" applyProtection="1">
      <alignment horizontal="center" vertical="center" textRotation="90" wrapText="1"/>
    </xf>
    <xf numFmtId="164" fontId="3" fillId="0" borderId="0" xfId="0" applyNumberFormat="1" applyFont="1" applyBorder="1" applyAlignment="1">
      <alignment horizontal="right"/>
    </xf>
    <xf numFmtId="4" fontId="1" fillId="0" borderId="10" xfId="0" applyNumberFormat="1" applyFont="1" applyBorder="1" applyAlignment="1">
      <alignment horizontal="right"/>
    </xf>
    <xf numFmtId="164" fontId="3" fillId="0" borderId="37" xfId="0" applyNumberFormat="1" applyFont="1" applyBorder="1" applyAlignment="1">
      <alignment horizontal="right" vertical="center"/>
    </xf>
    <xf numFmtId="4" fontId="16" fillId="0" borderId="31" xfId="0" applyNumberFormat="1" applyFont="1" applyBorder="1" applyAlignment="1">
      <alignment horizontal="center" vertical="center"/>
    </xf>
    <xf numFmtId="4" fontId="3" fillId="0" borderId="0" xfId="0" applyNumberFormat="1" applyFont="1" applyBorder="1" applyAlignment="1">
      <alignment horizontal="center" vertical="center"/>
    </xf>
    <xf numFmtId="4" fontId="3" fillId="0" borderId="0" xfId="0" applyNumberFormat="1" applyFont="1" applyBorder="1" applyAlignment="1">
      <alignment horizontal="center" vertical="center" wrapText="1"/>
    </xf>
    <xf numFmtId="4" fontId="3" fillId="0" borderId="31" xfId="0" applyNumberFormat="1" applyFont="1" applyBorder="1" applyAlignment="1">
      <alignment horizontal="center"/>
    </xf>
    <xf numFmtId="0" fontId="0" fillId="0" borderId="5" xfId="0" applyBorder="1" applyAlignment="1">
      <alignment horizontal="center" vertical="center" textRotation="90" wrapText="1"/>
    </xf>
    <xf numFmtId="164" fontId="3" fillId="0" borderId="0" xfId="0" applyNumberFormat="1" applyFont="1" applyBorder="1" applyAlignment="1">
      <alignment horizontal="right" vertical="center" wrapText="1"/>
    </xf>
    <xf numFmtId="4" fontId="4" fillId="0" borderId="39" xfId="0" applyNumberFormat="1" applyFont="1" applyBorder="1" applyAlignment="1">
      <alignment horizontal="center" vertical="center"/>
    </xf>
    <xf numFmtId="4" fontId="7" fillId="0" borderId="40" xfId="0" applyNumberFormat="1" applyFont="1" applyBorder="1" applyAlignment="1">
      <alignment horizontal="center" vertical="center" wrapText="1"/>
    </xf>
    <xf numFmtId="4" fontId="3" fillId="2" borderId="31"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164" fontId="19" fillId="0" borderId="12" xfId="0" applyNumberFormat="1" applyFont="1" applyBorder="1" applyAlignment="1">
      <alignment horizontal="center" vertical="center" wrapText="1"/>
    </xf>
    <xf numFmtId="0" fontId="18" fillId="0" borderId="8" xfId="0" applyFont="1" applyBorder="1" applyAlignment="1">
      <alignment horizontal="center" vertical="center" wrapText="1"/>
    </xf>
    <xf numFmtId="4" fontId="3" fillId="0" borderId="41" xfId="0" applyNumberFormat="1" applyFont="1" applyBorder="1" applyAlignment="1">
      <alignment horizontal="center" vertical="center"/>
    </xf>
    <xf numFmtId="164" fontId="3" fillId="0" borderId="41" xfId="0" applyNumberFormat="1" applyFont="1" applyBorder="1" applyAlignment="1">
      <alignment horizontal="center" vertical="center"/>
    </xf>
    <xf numFmtId="0" fontId="19" fillId="0" borderId="42" xfId="0" applyFont="1" applyBorder="1" applyAlignment="1">
      <alignment horizontal="center" vertical="center"/>
    </xf>
    <xf numFmtId="4" fontId="19" fillId="0" borderId="43" xfId="0" applyNumberFormat="1" applyFont="1" applyBorder="1" applyAlignment="1">
      <alignment horizontal="center" vertical="center"/>
    </xf>
  </cellXfs>
  <cellStyles count="2">
    <cellStyle name="Normal" xfId="0" builtinId="0"/>
    <cellStyle name="Normal 2" xfId="1"/>
  </cellStyles>
  <dxfs count="40">
    <dxf>
      <font>
        <color rgb="FFFFFFFF"/>
      </font>
    </dxf>
    <dxf>
      <font>
        <color rgb="FFFFFFFF"/>
      </font>
    </dxf>
    <dxf>
      <font>
        <color rgb="FFFFFFFF"/>
      </font>
    </dxf>
    <dxf>
      <font>
        <color rgb="FFFFFFFF"/>
      </font>
      <border diagonalUp="0" diagonalDown="0">
        <left/>
        <right/>
        <top/>
        <bottom/>
      </border>
    </dxf>
    <dxf>
      <font>
        <color rgb="FFFFFFFF"/>
      </font>
      <border diagonalUp="0" diagonalDown="0">
        <left/>
        <right/>
        <top/>
        <bottom/>
      </border>
    </dxf>
    <dxf>
      <font>
        <color rgb="FFFFFFFF"/>
      </font>
    </dxf>
    <dxf>
      <font>
        <color rgb="FFFFFFFF"/>
      </font>
      <border diagonalUp="0" diagonalDown="0">
        <left/>
        <right/>
        <top/>
        <bottom/>
      </border>
    </dxf>
    <dxf>
      <font>
        <color rgb="FFFFFFFF"/>
      </font>
      <border diagonalUp="0" diagonalDown="0">
        <left/>
        <right/>
        <top/>
        <bottom/>
      </border>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ill>
        <patternFill>
          <bgColor rgb="FF00FF00"/>
        </patternFill>
      </fill>
    </dxf>
    <dxf>
      <font>
        <color rgb="FFFFFFFF"/>
      </font>
    </dxf>
    <dxf>
      <fill>
        <patternFill>
          <bgColor rgb="FFFFFFFF"/>
        </patternFill>
      </fill>
    </dxf>
    <dxf>
      <fill>
        <patternFill>
          <bgColor rgb="FF00FF00"/>
        </patternFill>
      </fill>
    </dxf>
    <dxf>
      <fill>
        <patternFill>
          <bgColor rgb="FF00FF00"/>
        </patternFill>
      </fill>
    </dxf>
    <dxf>
      <fill>
        <patternFill>
          <bgColor rgb="FF00FF00"/>
        </patternFill>
      </fill>
    </dxf>
    <dxf>
      <font>
        <color rgb="FFFFFFFF"/>
      </font>
    </dxf>
    <dxf>
      <font>
        <color rgb="FFFFFFFF"/>
      </font>
    </dxf>
    <dxf>
      <fill>
        <patternFill>
          <bgColor rgb="FF00FF00"/>
        </patternFill>
      </fill>
    </dxf>
    <dxf>
      <fill>
        <patternFill>
          <bgColor rgb="FF00FF00"/>
        </patternFill>
      </fill>
    </dxf>
    <dxf>
      <font>
        <color rgb="FFFFFFFF"/>
      </font>
    </dxf>
    <dxf>
      <fill>
        <patternFill>
          <bgColor rgb="FF00FF00"/>
        </patternFill>
      </fill>
    </dxf>
    <dxf>
      <fill>
        <patternFill>
          <bgColor rgb="FF00FF00"/>
        </patternFill>
      </fill>
    </dxf>
    <dxf>
      <fill>
        <patternFill>
          <bgColor rgb="FF00FF00"/>
        </patternFill>
      </fill>
    </dxf>
    <dxf>
      <border diagonalUp="0" diagonalDown="0">
        <left style="thin">
          <color auto="1"/>
        </left>
        <right style="thin">
          <color auto="1"/>
        </right>
        <top style="thin">
          <color auto="1"/>
        </top>
        <bottom style="thin">
          <color auto="1"/>
        </bottom>
      </border>
    </dxf>
    <dxf>
      <fill>
        <patternFill>
          <bgColor rgb="FF00FF00"/>
        </patternFill>
      </fill>
    </dxf>
    <dxf>
      <fill>
        <patternFill>
          <bgColor rgb="FF00FF00"/>
        </patternFill>
      </fill>
    </dxf>
    <dxf>
      <border diagonalUp="0" diagonalDown="0">
        <left style="thin">
          <color auto="1"/>
        </left>
        <right style="thin">
          <color auto="1"/>
        </right>
        <top style="thin">
          <color auto="1"/>
        </top>
        <bottom style="thin">
          <color auto="1"/>
        </bottom>
      </border>
    </dxf>
    <dxf>
      <fill>
        <patternFill>
          <bgColor rgb="FF00FF00"/>
        </patternFill>
      </fill>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style="thin">
          <color auto="1"/>
        </top>
        <bottom style="thin">
          <color auto="1"/>
        </bottom>
      </border>
    </dxf>
    <dxf>
      <fill>
        <patternFill>
          <bgColor rgb="FF00FF00"/>
        </patternFill>
      </fill>
      <border diagonalUp="0" diagonalDown="0">
        <left style="thin">
          <color auto="1"/>
        </left>
        <right style="thin">
          <color auto="1"/>
        </right>
        <top style="thin">
          <color auto="1"/>
        </top>
        <bottom style="thin">
          <color auto="1"/>
        </bottom>
      </border>
    </dxf>
    <dxf>
      <font>
        <color rgb="FFFFFFFF"/>
      </font>
    </dxf>
    <dxf>
      <border diagonalUp="0" diagonalDown="0">
        <left style="thin">
          <color auto="1"/>
        </left>
        <right style="thin">
          <color auto="1"/>
        </right>
        <top style="thin">
          <color auto="1"/>
        </top>
        <bottom style="thin">
          <color auto="1"/>
        </bottom>
      </border>
    </dxf>
    <dxf>
      <fill>
        <patternFill>
          <bgColor rgb="FF00FF00"/>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ctudpt/ctu2es/Comunensup/SERVICIO%20ENSE&#209;ANZA%20SUPERIOR/BECAS%20Y%20AYUDAS/ERASMUS/ERASMUS%2014-15/Incidencias%20aplicaci&#243;n%20BCE/Para%20paco/Acad&#233;mico/Baremaci&#243;n%20acad&#233;mica%20para%20modif%20aplicaci&#243;n%20BCE-gesti&#243;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tudpt/ctu2ensup/Comunensup/SERVICIO%20ENSE&#209;%20SUPERIOR/Becas%20y%20Ayudas/PPTAS.%20MODIFIC%20ERASMUS/modf%20baremac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gnaturas UZ"/>
      <sheetName val="barem academ E166"/>
      <sheetName val="barem academ E556"/>
      <sheetName val="barem academ Exxx"/>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 umbrales"/>
      <sheetName val="RELACION INSTANCIAS"/>
      <sheetName val="umbrales"/>
      <sheetName val="renta familiar "/>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workbookViewId="0">
      <selection activeCell="I12" sqref="I12"/>
    </sheetView>
  </sheetViews>
  <sheetFormatPr baseColWidth="10" defaultColWidth="10.7109375" defaultRowHeight="12.75" x14ac:dyDescent="0.2"/>
  <cols>
    <col min="2" max="2" width="11.7109375" customWidth="1"/>
    <col min="5" max="5" width="15.7109375" customWidth="1"/>
    <col min="7" max="9" width="13.42578125" customWidth="1"/>
  </cols>
  <sheetData>
    <row r="1" spans="1:5" x14ac:dyDescent="0.2">
      <c r="B1" s="1"/>
      <c r="C1" s="1" t="s">
        <v>0</v>
      </c>
      <c r="D1" s="1" t="s">
        <v>1</v>
      </c>
      <c r="E1" s="1" t="s">
        <v>2</v>
      </c>
    </row>
    <row r="2" spans="1:5" x14ac:dyDescent="0.2">
      <c r="A2" t="s">
        <v>3</v>
      </c>
      <c r="B2" s="2" t="s">
        <v>4</v>
      </c>
      <c r="C2" t="s">
        <v>5</v>
      </c>
      <c r="D2" s="1" t="s">
        <v>6</v>
      </c>
      <c r="E2" s="1" t="s">
        <v>7</v>
      </c>
    </row>
    <row r="3" spans="1:5" ht="13.5" thickBot="1" x14ac:dyDescent="0.25">
      <c r="A3">
        <v>0</v>
      </c>
      <c r="B3" s="3" t="s">
        <v>8</v>
      </c>
      <c r="D3" s="4"/>
      <c r="E3" s="4"/>
    </row>
    <row r="4" spans="1:5" ht="13.5" thickBot="1" x14ac:dyDescent="0.25">
      <c r="A4" s="5">
        <v>1</v>
      </c>
      <c r="B4" s="8">
        <v>15000</v>
      </c>
      <c r="C4" s="6">
        <f t="shared" ref="C4:C24" si="0">B4/B$6</f>
        <v>0.44843049327354262</v>
      </c>
      <c r="D4" s="7" t="str">
        <f t="shared" ref="D4:D24" si="1">IF($D$3&gt;0,$C4*D$3,"pendiente")</f>
        <v>pendiente</v>
      </c>
      <c r="E4" s="8" t="str">
        <f t="shared" ref="E4:E24" si="2">IF($E$3&gt;0,$C4*E$3,"pendiente")</f>
        <v>pendiente</v>
      </c>
    </row>
    <row r="5" spans="1:5" ht="13.5" thickBot="1" x14ac:dyDescent="0.25">
      <c r="A5" s="5">
        <v>2</v>
      </c>
      <c r="B5" s="8">
        <v>25050</v>
      </c>
      <c r="C5" s="6">
        <f t="shared" si="0"/>
        <v>0.7488789237668162</v>
      </c>
      <c r="D5" s="7" t="str">
        <f t="shared" si="1"/>
        <v>pendiente</v>
      </c>
      <c r="E5" s="8" t="str">
        <f t="shared" si="2"/>
        <v>pendiente</v>
      </c>
    </row>
    <row r="6" spans="1:5" ht="13.5" thickBot="1" x14ac:dyDescent="0.25">
      <c r="A6" s="5">
        <v>3</v>
      </c>
      <c r="B6" s="8">
        <v>33450</v>
      </c>
      <c r="C6" s="6">
        <f t="shared" si="0"/>
        <v>1</v>
      </c>
      <c r="D6" s="7" t="str">
        <f t="shared" si="1"/>
        <v>pendiente</v>
      </c>
      <c r="E6" s="8" t="str">
        <f t="shared" si="2"/>
        <v>pendiente</v>
      </c>
    </row>
    <row r="7" spans="1:5" ht="13.5" thickBot="1" x14ac:dyDescent="0.25">
      <c r="A7" s="5">
        <v>4</v>
      </c>
      <c r="B7" s="8">
        <v>39810</v>
      </c>
      <c r="C7" s="6">
        <f t="shared" si="0"/>
        <v>1.1901345291479821</v>
      </c>
      <c r="D7" s="7" t="str">
        <f t="shared" si="1"/>
        <v>pendiente</v>
      </c>
      <c r="E7" s="8" t="str">
        <f t="shared" si="2"/>
        <v>pendiente</v>
      </c>
    </row>
    <row r="8" spans="1:5" ht="13.5" thickBot="1" x14ac:dyDescent="0.25">
      <c r="A8" s="5">
        <v>5</v>
      </c>
      <c r="B8" s="8">
        <v>44706</v>
      </c>
      <c r="C8" s="6">
        <f t="shared" si="0"/>
        <v>1.3365022421524664</v>
      </c>
      <c r="D8" s="7" t="str">
        <f t="shared" si="1"/>
        <v>pendiente</v>
      </c>
      <c r="E8" s="8" t="str">
        <f t="shared" si="2"/>
        <v>pendiente</v>
      </c>
    </row>
    <row r="9" spans="1:5" ht="13.5" thickBot="1" x14ac:dyDescent="0.25">
      <c r="A9" s="5">
        <v>6</v>
      </c>
      <c r="B9" s="8">
        <v>49008</v>
      </c>
      <c r="C9" s="6">
        <f t="shared" si="0"/>
        <v>1.4651121076233184</v>
      </c>
      <c r="D9" s="7" t="str">
        <f t="shared" si="1"/>
        <v>pendiente</v>
      </c>
      <c r="E9" s="8" t="str">
        <f t="shared" si="2"/>
        <v>pendiente</v>
      </c>
    </row>
    <row r="10" spans="1:5" ht="13.5" thickBot="1" x14ac:dyDescent="0.25">
      <c r="A10" s="5">
        <v>7</v>
      </c>
      <c r="B10" s="8">
        <v>53148</v>
      </c>
      <c r="C10" s="6">
        <f t="shared" si="0"/>
        <v>1.5888789237668162</v>
      </c>
      <c r="D10" s="7" t="str">
        <f t="shared" si="1"/>
        <v>pendiente</v>
      </c>
      <c r="E10" s="8" t="str">
        <f t="shared" si="2"/>
        <v>pendiente</v>
      </c>
    </row>
    <row r="11" spans="1:5" ht="13.5" thickBot="1" x14ac:dyDescent="0.25">
      <c r="A11" s="5">
        <v>8</v>
      </c>
      <c r="B11" s="8">
        <v>57264</v>
      </c>
      <c r="C11" s="6">
        <f t="shared" si="0"/>
        <v>1.7119282511210763</v>
      </c>
      <c r="D11" s="7" t="str">
        <f t="shared" si="1"/>
        <v>pendiente</v>
      </c>
      <c r="E11" s="8" t="str">
        <f t="shared" si="2"/>
        <v>pendiente</v>
      </c>
    </row>
    <row r="12" spans="1:5" ht="13.5" thickBot="1" x14ac:dyDescent="0.25">
      <c r="A12" s="5">
        <v>9</v>
      </c>
      <c r="B12" s="8">
        <v>61362</v>
      </c>
      <c r="C12" s="6">
        <f t="shared" si="0"/>
        <v>1.8344394618834081</v>
      </c>
      <c r="D12" s="7" t="str">
        <f t="shared" si="1"/>
        <v>pendiente</v>
      </c>
      <c r="E12" s="8" t="str">
        <f t="shared" si="2"/>
        <v>pendiente</v>
      </c>
    </row>
    <row r="13" spans="1:5" ht="13.5" thickBot="1" x14ac:dyDescent="0.25">
      <c r="A13" s="5">
        <v>10</v>
      </c>
      <c r="B13" s="8">
        <f>B12+4000</f>
        <v>65362</v>
      </c>
      <c r="C13" s="6">
        <f t="shared" si="0"/>
        <v>1.9540209267563529</v>
      </c>
      <c r="D13" s="7" t="str">
        <f t="shared" si="1"/>
        <v>pendiente</v>
      </c>
      <c r="E13" s="8" t="str">
        <f t="shared" si="2"/>
        <v>pendiente</v>
      </c>
    </row>
    <row r="14" spans="1:5" ht="13.5" thickBot="1" x14ac:dyDescent="0.25">
      <c r="A14" s="5">
        <v>11</v>
      </c>
      <c r="B14" s="8">
        <f t="shared" ref="B14:B24" si="3">B13+4000</f>
        <v>69362</v>
      </c>
      <c r="C14" s="6">
        <f t="shared" si="0"/>
        <v>2.0736023916292976</v>
      </c>
      <c r="D14" s="7" t="str">
        <f t="shared" si="1"/>
        <v>pendiente</v>
      </c>
      <c r="E14" s="8" t="str">
        <f t="shared" si="2"/>
        <v>pendiente</v>
      </c>
    </row>
    <row r="15" spans="1:5" ht="13.5" thickBot="1" x14ac:dyDescent="0.25">
      <c r="A15" s="5">
        <v>12</v>
      </c>
      <c r="B15" s="8">
        <f t="shared" si="3"/>
        <v>73362</v>
      </c>
      <c r="C15" s="6">
        <f t="shared" si="0"/>
        <v>2.1931838565022423</v>
      </c>
      <c r="D15" s="7" t="str">
        <f t="shared" si="1"/>
        <v>pendiente</v>
      </c>
      <c r="E15" s="8" t="str">
        <f t="shared" si="2"/>
        <v>pendiente</v>
      </c>
    </row>
    <row r="16" spans="1:5" ht="13.5" thickBot="1" x14ac:dyDescent="0.25">
      <c r="A16" s="5">
        <v>13</v>
      </c>
      <c r="B16" s="8">
        <f t="shared" si="3"/>
        <v>77362</v>
      </c>
      <c r="C16" s="6">
        <f t="shared" si="0"/>
        <v>2.3127653213751866</v>
      </c>
      <c r="D16" s="7" t="str">
        <f t="shared" si="1"/>
        <v>pendiente</v>
      </c>
      <c r="E16" s="8" t="str">
        <f t="shared" si="2"/>
        <v>pendiente</v>
      </c>
    </row>
    <row r="17" spans="1:5" ht="13.5" thickBot="1" x14ac:dyDescent="0.25">
      <c r="A17" s="5">
        <v>14</v>
      </c>
      <c r="B17" s="8">
        <f t="shared" si="3"/>
        <v>81362</v>
      </c>
      <c r="C17" s="6">
        <f t="shared" si="0"/>
        <v>2.4323467862481314</v>
      </c>
      <c r="D17" s="7" t="str">
        <f t="shared" si="1"/>
        <v>pendiente</v>
      </c>
      <c r="E17" s="8" t="str">
        <f t="shared" si="2"/>
        <v>pendiente</v>
      </c>
    </row>
    <row r="18" spans="1:5" ht="13.5" thickBot="1" x14ac:dyDescent="0.25">
      <c r="A18" s="5">
        <v>15</v>
      </c>
      <c r="B18" s="8">
        <f t="shared" si="3"/>
        <v>85362</v>
      </c>
      <c r="C18" s="6">
        <f t="shared" si="0"/>
        <v>2.5519282511210761</v>
      </c>
      <c r="D18" s="7" t="str">
        <f t="shared" si="1"/>
        <v>pendiente</v>
      </c>
      <c r="E18" s="8" t="str">
        <f t="shared" si="2"/>
        <v>pendiente</v>
      </c>
    </row>
    <row r="19" spans="1:5" ht="13.5" thickBot="1" x14ac:dyDescent="0.25">
      <c r="A19" s="5">
        <v>16</v>
      </c>
      <c r="B19" s="8">
        <f t="shared" si="3"/>
        <v>89362</v>
      </c>
      <c r="C19" s="6">
        <f t="shared" si="0"/>
        <v>2.6715097159940209</v>
      </c>
      <c r="D19" s="7" t="str">
        <f t="shared" si="1"/>
        <v>pendiente</v>
      </c>
      <c r="E19" s="8" t="str">
        <f t="shared" si="2"/>
        <v>pendiente</v>
      </c>
    </row>
    <row r="20" spans="1:5" ht="13.5" thickBot="1" x14ac:dyDescent="0.25">
      <c r="A20" s="5">
        <v>17</v>
      </c>
      <c r="B20" s="8">
        <f t="shared" si="3"/>
        <v>93362</v>
      </c>
      <c r="C20" s="6">
        <f t="shared" si="0"/>
        <v>2.7910911808669656</v>
      </c>
      <c r="D20" s="7" t="str">
        <f t="shared" si="1"/>
        <v>pendiente</v>
      </c>
      <c r="E20" s="8" t="str">
        <f t="shared" si="2"/>
        <v>pendiente</v>
      </c>
    </row>
    <row r="21" spans="1:5" ht="13.5" thickBot="1" x14ac:dyDescent="0.25">
      <c r="A21" s="5">
        <v>18</v>
      </c>
      <c r="B21" s="8">
        <f t="shared" si="3"/>
        <v>97362</v>
      </c>
      <c r="C21" s="6">
        <f t="shared" si="0"/>
        <v>2.9106726457399104</v>
      </c>
      <c r="D21" s="7" t="str">
        <f t="shared" si="1"/>
        <v>pendiente</v>
      </c>
      <c r="E21" s="8" t="str">
        <f t="shared" si="2"/>
        <v>pendiente</v>
      </c>
    </row>
    <row r="22" spans="1:5" ht="13.5" thickBot="1" x14ac:dyDescent="0.25">
      <c r="A22" s="5">
        <v>19</v>
      </c>
      <c r="B22" s="8">
        <f t="shared" si="3"/>
        <v>101362</v>
      </c>
      <c r="C22" s="6">
        <f t="shared" si="0"/>
        <v>3.0302541106128551</v>
      </c>
      <c r="D22" s="7" t="str">
        <f t="shared" si="1"/>
        <v>pendiente</v>
      </c>
      <c r="E22" s="8" t="str">
        <f t="shared" si="2"/>
        <v>pendiente</v>
      </c>
    </row>
    <row r="23" spans="1:5" ht="13.5" thickBot="1" x14ac:dyDescent="0.25">
      <c r="A23" s="5">
        <v>20</v>
      </c>
      <c r="B23" s="8">
        <f t="shared" si="3"/>
        <v>105362</v>
      </c>
      <c r="C23" s="6">
        <f t="shared" si="0"/>
        <v>3.1498355754857998</v>
      </c>
      <c r="D23" s="7" t="str">
        <f t="shared" si="1"/>
        <v>pendiente</v>
      </c>
      <c r="E23" s="8" t="str">
        <f t="shared" si="2"/>
        <v>pendiente</v>
      </c>
    </row>
    <row r="24" spans="1:5" ht="13.5" thickBot="1" x14ac:dyDescent="0.25">
      <c r="A24" s="5">
        <v>21</v>
      </c>
      <c r="B24" s="8">
        <f t="shared" si="3"/>
        <v>109362</v>
      </c>
      <c r="C24" s="6">
        <f t="shared" si="0"/>
        <v>3.2694170403587446</v>
      </c>
      <c r="D24" s="7" t="str">
        <f t="shared" si="1"/>
        <v>pendiente</v>
      </c>
      <c r="E24" s="8" t="str">
        <f t="shared" si="2"/>
        <v>pendiente</v>
      </c>
    </row>
  </sheetData>
  <pageMargins left="0.75" right="0.75" top="1" bottom="1"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zoomScale="130" zoomScaleNormal="130" workbookViewId="0">
      <selection sqref="A1:J1"/>
    </sheetView>
  </sheetViews>
  <sheetFormatPr baseColWidth="10" defaultColWidth="10.7109375" defaultRowHeight="12.75" x14ac:dyDescent="0.2"/>
  <sheetData>
    <row r="1" spans="1:10" ht="292.5" customHeight="1" x14ac:dyDescent="0.2">
      <c r="A1" s="98" t="s">
        <v>9</v>
      </c>
      <c r="B1" s="98"/>
      <c r="C1" s="98"/>
      <c r="D1" s="98"/>
      <c r="E1" s="98"/>
      <c r="F1" s="98"/>
      <c r="G1" s="98"/>
      <c r="H1" s="98"/>
      <c r="I1" s="98"/>
      <c r="J1" s="98"/>
    </row>
  </sheetData>
  <sheetProtection algorithmName="SHA-512" hashValue="u40EPgW/t/fZYxBmLiUDvBk15rmvkhuwv6Yb1eNE52uxZYRsNxAMr6KLtFZLepJP2T9QTnq5t7mEdUI9kWbh9g==" saltValue="/gTvajOVrc7OL/DczKjXEQ==" spinCount="100000" sheet="1" objects="1" scenarios="1"/>
  <mergeCells count="1">
    <mergeCell ref="A1:J1"/>
  </mergeCell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6"/>
  <sheetViews>
    <sheetView zoomScale="130" zoomScaleNormal="130" workbookViewId="0">
      <selection activeCell="A19" sqref="A19"/>
    </sheetView>
  </sheetViews>
  <sheetFormatPr baseColWidth="10" defaultColWidth="10.7109375" defaultRowHeight="12.75" x14ac:dyDescent="0.2"/>
  <cols>
    <col min="1" max="1" width="32.5703125" customWidth="1"/>
    <col min="2" max="3" width="35.140625" customWidth="1"/>
    <col min="4" max="6" width="16.85546875" hidden="1" customWidth="1"/>
    <col min="7" max="7" width="30.7109375" customWidth="1"/>
    <col min="8" max="8" width="7.7109375" customWidth="1"/>
    <col min="9" max="9" width="9.28515625" customWidth="1"/>
  </cols>
  <sheetData>
    <row r="1" spans="1:7" ht="22.5" customHeight="1" x14ac:dyDescent="0.2">
      <c r="A1" s="99" t="s">
        <v>10</v>
      </c>
      <c r="B1" s="99"/>
      <c r="C1" s="99"/>
      <c r="D1" s="99"/>
      <c r="E1" s="99"/>
      <c r="F1" s="99"/>
      <c r="G1" s="99"/>
    </row>
    <row r="2" spans="1:7" ht="6.75" customHeight="1" x14ac:dyDescent="0.2">
      <c r="A2" s="9"/>
      <c r="B2" s="10"/>
      <c r="C2" s="10"/>
      <c r="D2" s="10"/>
      <c r="E2" s="10"/>
      <c r="F2" s="10"/>
      <c r="G2" s="11"/>
    </row>
    <row r="3" spans="1:7" s="13" customFormat="1" ht="30" customHeight="1" x14ac:dyDescent="0.2">
      <c r="A3" s="12"/>
      <c r="B3" s="100" t="s">
        <v>11</v>
      </c>
      <c r="C3" s="100"/>
      <c r="D3" s="100"/>
      <c r="E3" s="100"/>
      <c r="F3" s="100"/>
      <c r="G3" s="100"/>
    </row>
    <row r="4" spans="1:7" s="13" customFormat="1" ht="8.25" customHeight="1" x14ac:dyDescent="0.2">
      <c r="A4" s="14"/>
      <c r="B4" s="15"/>
      <c r="C4" s="15"/>
      <c r="D4" s="15"/>
      <c r="E4" s="15"/>
      <c r="F4" s="15"/>
      <c r="G4" s="16"/>
    </row>
    <row r="5" spans="1:7" s="13" customFormat="1" ht="30" customHeight="1" x14ac:dyDescent="0.2">
      <c r="A5" s="12"/>
      <c r="B5" s="101" t="str">
        <f>CONCATENATE("Nº DE PERSONAS DE LA UNIDAD  FAMILIAR CON RENTAS COMPUTABLES (máximo 2)")</f>
        <v>Nº DE PERSONAS DE LA UNIDAD  FAMILIAR CON RENTAS COMPUTABLES (máximo 2)</v>
      </c>
      <c r="C5" s="101"/>
      <c r="D5" s="101"/>
      <c r="E5" s="101"/>
      <c r="F5" s="101"/>
      <c r="G5" s="101"/>
    </row>
    <row r="6" spans="1:7" s="13" customFormat="1" ht="8.25" customHeight="1" x14ac:dyDescent="0.2">
      <c r="A6" s="14"/>
      <c r="B6" s="15"/>
      <c r="C6" s="15"/>
      <c r="D6" s="15"/>
      <c r="E6" s="15"/>
      <c r="F6" s="15"/>
      <c r="G6" s="16"/>
    </row>
    <row r="7" spans="1:7" s="13" customFormat="1" ht="27.75" hidden="1" customHeight="1" x14ac:dyDescent="0.2">
      <c r="A7" s="12"/>
      <c r="B7" s="100" t="s">
        <v>12</v>
      </c>
      <c r="C7" s="100"/>
      <c r="D7" s="100"/>
      <c r="E7" s="100"/>
      <c r="F7" s="100"/>
      <c r="G7" s="100"/>
    </row>
    <row r="8" spans="1:7" s="13" customFormat="1" ht="6.75" hidden="1" customHeight="1" x14ac:dyDescent="0.2">
      <c r="A8" s="14"/>
      <c r="B8" s="15"/>
      <c r="C8" s="15"/>
      <c r="D8" s="15"/>
      <c r="E8" s="15"/>
      <c r="F8" s="15"/>
      <c r="G8" s="16"/>
    </row>
    <row r="9" spans="1:7" s="13" customFormat="1" ht="25.5" hidden="1" customHeight="1" x14ac:dyDescent="0.2">
      <c r="A9" s="17"/>
      <c r="B9" s="102" t="s">
        <v>13</v>
      </c>
      <c r="C9" s="102"/>
      <c r="D9" s="102"/>
      <c r="E9" s="102"/>
      <c r="F9" s="102"/>
      <c r="G9" s="102"/>
    </row>
    <row r="10" spans="1:7" s="13" customFormat="1" ht="3.75" hidden="1" customHeight="1" x14ac:dyDescent="0.2">
      <c r="A10" s="14"/>
      <c r="B10" s="15"/>
      <c r="C10" s="15"/>
      <c r="D10" s="15"/>
      <c r="E10" s="15"/>
      <c r="F10" s="15"/>
      <c r="G10" s="16"/>
    </row>
    <row r="11" spans="1:7" s="13" customFormat="1" ht="27" hidden="1" customHeight="1" x14ac:dyDescent="0.2">
      <c r="A11" s="12"/>
      <c r="B11" s="101" t="s">
        <v>14</v>
      </c>
      <c r="C11" s="101"/>
      <c r="D11" s="101"/>
      <c r="E11" s="101"/>
      <c r="F11" s="101"/>
      <c r="G11" s="101"/>
    </row>
    <row r="12" spans="1:7" s="13" customFormat="1" ht="5.25" hidden="1" customHeight="1" x14ac:dyDescent="0.2">
      <c r="A12" s="14"/>
      <c r="B12" s="15"/>
      <c r="C12" s="15"/>
      <c r="D12" s="15"/>
      <c r="E12" s="15"/>
      <c r="F12" s="15"/>
      <c r="G12" s="16"/>
    </row>
    <row r="13" spans="1:7" s="13" customFormat="1" ht="16.5" hidden="1" customHeight="1" x14ac:dyDescent="0.2">
      <c r="A13" s="12"/>
      <c r="B13" s="103" t="s">
        <v>15</v>
      </c>
      <c r="C13" s="103"/>
      <c r="D13" s="103"/>
      <c r="E13" s="103"/>
      <c r="F13" s="103"/>
      <c r="G13" s="103"/>
    </row>
    <row r="14" spans="1:7" s="13" customFormat="1" ht="5.25" hidden="1" customHeight="1" x14ac:dyDescent="0.2">
      <c r="A14" s="14"/>
      <c r="B14" s="15"/>
      <c r="C14" s="15"/>
      <c r="D14" s="15"/>
      <c r="E14" s="15"/>
      <c r="F14" s="15"/>
      <c r="G14" s="16"/>
    </row>
    <row r="15" spans="1:7" s="13" customFormat="1" ht="13.5" hidden="1" customHeight="1" x14ac:dyDescent="0.2">
      <c r="A15" s="12"/>
      <c r="B15" s="103" t="s">
        <v>16</v>
      </c>
      <c r="C15" s="103"/>
      <c r="D15" s="103"/>
      <c r="E15" s="103"/>
      <c r="F15" s="103"/>
      <c r="G15" s="103"/>
    </row>
    <row r="16" spans="1:7" s="13" customFormat="1" ht="8.25" hidden="1" customHeight="1" x14ac:dyDescent="0.2">
      <c r="A16" s="14"/>
      <c r="B16" s="15"/>
      <c r="C16" s="15"/>
      <c r="D16" s="15"/>
      <c r="E16" s="15"/>
      <c r="F16" s="15"/>
      <c r="G16" s="16"/>
    </row>
    <row r="17" spans="1:1024" s="13" customFormat="1" ht="12" hidden="1" customHeight="1" x14ac:dyDescent="0.2">
      <c r="A17" s="17"/>
      <c r="B17" s="100" t="s">
        <v>17</v>
      </c>
      <c r="C17" s="100"/>
      <c r="D17" s="100"/>
      <c r="E17" s="100"/>
      <c r="F17" s="100"/>
      <c r="G17" s="100"/>
    </row>
    <row r="18" spans="1:1024" s="13" customFormat="1" ht="7.5" hidden="1" customHeight="1" x14ac:dyDescent="0.2">
      <c r="A18" s="14"/>
      <c r="B18" s="15"/>
      <c r="C18" s="15"/>
      <c r="D18" s="15"/>
      <c r="E18" s="15"/>
      <c r="F18" s="15"/>
      <c r="G18" s="16"/>
    </row>
    <row r="19" spans="1:1024" s="13" customFormat="1" ht="30" customHeight="1" x14ac:dyDescent="0.2">
      <c r="A19" s="17"/>
      <c r="B19" s="102" t="s">
        <v>18</v>
      </c>
      <c r="C19" s="102"/>
      <c r="D19" s="102"/>
      <c r="E19" s="102"/>
      <c r="F19" s="102"/>
      <c r="G19" s="102"/>
    </row>
    <row r="20" spans="1:1024" ht="8.25" customHeight="1" x14ac:dyDescent="0.2">
      <c r="A20" s="18"/>
      <c r="B20" s="10"/>
      <c r="C20" s="10"/>
      <c r="D20" s="10"/>
      <c r="E20" s="10"/>
      <c r="F20" s="10"/>
      <c r="G20" s="11"/>
    </row>
    <row r="21" spans="1:1024" ht="20.25" customHeight="1" x14ac:dyDescent="0.2">
      <c r="A21" s="18"/>
      <c r="B21" s="104" t="s">
        <v>19</v>
      </c>
      <c r="C21" s="104"/>
      <c r="D21" s="104"/>
      <c r="E21" s="104"/>
      <c r="F21" s="104"/>
      <c r="G21" s="105" t="s">
        <v>20</v>
      </c>
    </row>
    <row r="22" spans="1:1024" ht="20.25" customHeight="1" x14ac:dyDescent="0.2">
      <c r="A22" s="18"/>
      <c r="B22" s="104"/>
      <c r="C22" s="104"/>
      <c r="D22" s="104"/>
      <c r="E22" s="104"/>
      <c r="F22" s="104"/>
      <c r="G22" s="105"/>
      <c r="H22" s="1"/>
      <c r="I22" s="1"/>
      <c r="J22" s="1"/>
    </row>
    <row r="23" spans="1:1024" ht="30" customHeight="1" x14ac:dyDescent="0.2">
      <c r="A23" s="18"/>
      <c r="B23" s="19" t="s">
        <v>21</v>
      </c>
      <c r="C23" s="19" t="s">
        <v>22</v>
      </c>
      <c r="D23" s="20" t="s">
        <v>23</v>
      </c>
      <c r="E23" s="20" t="s">
        <v>24</v>
      </c>
      <c r="F23" s="20" t="s">
        <v>25</v>
      </c>
      <c r="G23" s="105"/>
    </row>
    <row r="24" spans="1:1024" ht="26.25" customHeight="1" x14ac:dyDescent="0.2">
      <c r="A24" s="21" t="s">
        <v>26</v>
      </c>
      <c r="B24" s="106">
        <f>A19</f>
        <v>0</v>
      </c>
      <c r="C24" s="107"/>
      <c r="D24" s="22" t="s">
        <v>27</v>
      </c>
      <c r="E24" s="22" t="s">
        <v>27</v>
      </c>
      <c r="F24" s="22" t="s">
        <v>27</v>
      </c>
      <c r="G24" s="23">
        <f>A3-A5</f>
        <v>0</v>
      </c>
    </row>
    <row r="25" spans="1:1024" ht="12.75" customHeight="1" x14ac:dyDescent="0.2">
      <c r="A25" s="24" t="s">
        <v>28</v>
      </c>
      <c r="B25" s="106"/>
      <c r="C25" s="106"/>
      <c r="D25" s="25"/>
      <c r="E25" s="25"/>
      <c r="F25" s="25"/>
      <c r="G25" s="26"/>
    </row>
    <row r="26" spans="1:1024" ht="18.75" customHeight="1" x14ac:dyDescent="0.2">
      <c r="A26" s="21" t="s">
        <v>29</v>
      </c>
      <c r="B26" s="27"/>
      <c r="C26" s="27"/>
      <c r="D26" s="22"/>
      <c r="E26" s="22"/>
      <c r="F26" s="22"/>
      <c r="G26" s="23"/>
    </row>
    <row r="27" spans="1:1024" s="28" customFormat="1" ht="11.25" customHeight="1" x14ac:dyDescent="0.2">
      <c r="A27" s="24" t="s">
        <v>28</v>
      </c>
      <c r="D27" s="29" t="str">
        <f t="shared" ref="D27:BO27" si="0">IF(OR(E25="S",F25="S",G25="S",H25="S",I25="S"),"Tipo de Declaración (seleccionar de los desplegables)","  ")</f>
        <v xml:space="preserve">  </v>
      </c>
      <c r="E27" s="29" t="str">
        <f t="shared" si="0"/>
        <v xml:space="preserve">  </v>
      </c>
      <c r="F27" s="29" t="str">
        <f t="shared" si="0"/>
        <v xml:space="preserve">  </v>
      </c>
      <c r="G27" s="26" t="str">
        <f t="shared" si="0"/>
        <v xml:space="preserve">  </v>
      </c>
      <c r="H27" t="str">
        <f t="shared" si="0"/>
        <v xml:space="preserve">  </v>
      </c>
      <c r="I27" t="str">
        <f t="shared" si="0"/>
        <v xml:space="preserve">  </v>
      </c>
      <c r="J27" t="str">
        <f t="shared" si="0"/>
        <v xml:space="preserve">  </v>
      </c>
      <c r="K27" t="str">
        <f t="shared" si="0"/>
        <v xml:space="preserve">  </v>
      </c>
      <c r="L27" t="str">
        <f t="shared" si="0"/>
        <v xml:space="preserve">  </v>
      </c>
      <c r="M27" t="str">
        <f t="shared" si="0"/>
        <v xml:space="preserve">  </v>
      </c>
      <c r="N27" t="str">
        <f t="shared" si="0"/>
        <v xml:space="preserve">  </v>
      </c>
      <c r="O27" t="str">
        <f t="shared" si="0"/>
        <v xml:space="preserve">  </v>
      </c>
      <c r="P27" t="str">
        <f t="shared" si="0"/>
        <v xml:space="preserve">  </v>
      </c>
      <c r="Q27" t="str">
        <f t="shared" si="0"/>
        <v xml:space="preserve">  </v>
      </c>
      <c r="R27" t="str">
        <f t="shared" si="0"/>
        <v xml:space="preserve">  </v>
      </c>
      <c r="S27" t="str">
        <f t="shared" si="0"/>
        <v xml:space="preserve">  </v>
      </c>
      <c r="T27" t="str">
        <f t="shared" si="0"/>
        <v xml:space="preserve">  </v>
      </c>
      <c r="U27" t="str">
        <f t="shared" si="0"/>
        <v xml:space="preserve">  </v>
      </c>
      <c r="V27" t="str">
        <f t="shared" si="0"/>
        <v xml:space="preserve">  </v>
      </c>
      <c r="W27" t="str">
        <f t="shared" si="0"/>
        <v xml:space="preserve">  </v>
      </c>
      <c r="X27" t="str">
        <f t="shared" si="0"/>
        <v xml:space="preserve">  </v>
      </c>
      <c r="Y27" t="str">
        <f t="shared" si="0"/>
        <v xml:space="preserve">  </v>
      </c>
      <c r="Z27" t="str">
        <f t="shared" si="0"/>
        <v xml:space="preserve">  </v>
      </c>
      <c r="AA27" t="str">
        <f t="shared" si="0"/>
        <v xml:space="preserve">  </v>
      </c>
      <c r="AB27" t="str">
        <f t="shared" si="0"/>
        <v xml:space="preserve">  </v>
      </c>
      <c r="AC27" t="str">
        <f t="shared" si="0"/>
        <v xml:space="preserve">  </v>
      </c>
      <c r="AD27" t="str">
        <f t="shared" si="0"/>
        <v xml:space="preserve">  </v>
      </c>
      <c r="AE27" t="str">
        <f t="shared" si="0"/>
        <v xml:space="preserve">  </v>
      </c>
      <c r="AF27" t="str">
        <f t="shared" si="0"/>
        <v xml:space="preserve">  </v>
      </c>
      <c r="AG27" t="str">
        <f t="shared" si="0"/>
        <v xml:space="preserve">  </v>
      </c>
      <c r="AH27" t="str">
        <f t="shared" si="0"/>
        <v xml:space="preserve">  </v>
      </c>
      <c r="AI27" t="str">
        <f t="shared" si="0"/>
        <v xml:space="preserve">  </v>
      </c>
      <c r="AJ27" t="str">
        <f t="shared" si="0"/>
        <v xml:space="preserve">  </v>
      </c>
      <c r="AK27" t="str">
        <f t="shared" si="0"/>
        <v xml:space="preserve">  </v>
      </c>
      <c r="AL27" t="str">
        <f t="shared" si="0"/>
        <v xml:space="preserve">  </v>
      </c>
      <c r="AM27" t="str">
        <f t="shared" si="0"/>
        <v xml:space="preserve">  </v>
      </c>
      <c r="AN27" t="str">
        <f t="shared" si="0"/>
        <v xml:space="preserve">  </v>
      </c>
      <c r="AO27" t="str">
        <f t="shared" si="0"/>
        <v xml:space="preserve">  </v>
      </c>
      <c r="AP27" t="str">
        <f t="shared" si="0"/>
        <v xml:space="preserve">  </v>
      </c>
      <c r="AQ27" t="str">
        <f t="shared" si="0"/>
        <v xml:space="preserve">  </v>
      </c>
      <c r="AR27" t="str">
        <f t="shared" si="0"/>
        <v xml:space="preserve">  </v>
      </c>
      <c r="AS27" s="29" t="str">
        <f t="shared" si="0"/>
        <v xml:space="preserve">  </v>
      </c>
      <c r="AT27" s="29" t="str">
        <f t="shared" si="0"/>
        <v xml:space="preserve">  </v>
      </c>
      <c r="AU27" s="29" t="str">
        <f t="shared" si="0"/>
        <v xml:space="preserve">  </v>
      </c>
      <c r="AV27" s="29" t="str">
        <f t="shared" si="0"/>
        <v xml:space="preserve">  </v>
      </c>
      <c r="AW27" s="29" t="str">
        <f t="shared" si="0"/>
        <v xml:space="preserve">  </v>
      </c>
      <c r="AX27" s="29" t="str">
        <f t="shared" si="0"/>
        <v xml:space="preserve">  </v>
      </c>
      <c r="AY27" s="29" t="str">
        <f t="shared" si="0"/>
        <v xml:space="preserve">  </v>
      </c>
      <c r="AZ27" s="29" t="str">
        <f t="shared" si="0"/>
        <v xml:space="preserve">  </v>
      </c>
      <c r="BA27" s="29" t="str">
        <f t="shared" si="0"/>
        <v xml:space="preserve">  </v>
      </c>
      <c r="BB27" s="29" t="str">
        <f t="shared" si="0"/>
        <v xml:space="preserve">  </v>
      </c>
      <c r="BC27" s="29" t="str">
        <f t="shared" si="0"/>
        <v xml:space="preserve">  </v>
      </c>
      <c r="BD27" s="29" t="str">
        <f t="shared" si="0"/>
        <v xml:space="preserve">  </v>
      </c>
      <c r="BE27" s="29" t="str">
        <f t="shared" si="0"/>
        <v xml:space="preserve">  </v>
      </c>
      <c r="BF27" s="29" t="str">
        <f t="shared" si="0"/>
        <v xml:space="preserve">  </v>
      </c>
      <c r="BG27" s="29" t="str">
        <f t="shared" si="0"/>
        <v xml:space="preserve">  </v>
      </c>
      <c r="BH27" s="29" t="str">
        <f t="shared" si="0"/>
        <v xml:space="preserve">  </v>
      </c>
      <c r="BI27" s="29" t="str">
        <f t="shared" si="0"/>
        <v xml:space="preserve">  </v>
      </c>
      <c r="BJ27" s="29" t="str">
        <f t="shared" si="0"/>
        <v xml:space="preserve">  </v>
      </c>
      <c r="BK27" s="29" t="str">
        <f t="shared" si="0"/>
        <v xml:space="preserve">  </v>
      </c>
      <c r="BL27" s="29" t="str">
        <f t="shared" si="0"/>
        <v xml:space="preserve">  </v>
      </c>
      <c r="BM27" s="29" t="str">
        <f t="shared" si="0"/>
        <v xml:space="preserve">  </v>
      </c>
      <c r="BN27" s="29" t="str">
        <f t="shared" si="0"/>
        <v xml:space="preserve">  </v>
      </c>
      <c r="BO27" s="29" t="str">
        <f t="shared" si="0"/>
        <v xml:space="preserve">  </v>
      </c>
      <c r="BP27" s="29" t="str">
        <f t="shared" ref="BP27:EA27" si="1">IF(OR(BQ25="S",BR25="S",BS25="S",BT25="S",BU25="S"),"Tipo de Declaración (seleccionar de los desplegables)","  ")</f>
        <v xml:space="preserve">  </v>
      </c>
      <c r="BQ27" s="29" t="str">
        <f t="shared" si="1"/>
        <v xml:space="preserve">  </v>
      </c>
      <c r="BR27" s="29" t="str">
        <f t="shared" si="1"/>
        <v xml:space="preserve">  </v>
      </c>
      <c r="BS27" s="29" t="str">
        <f t="shared" si="1"/>
        <v xml:space="preserve">  </v>
      </c>
      <c r="BT27" s="29" t="str">
        <f t="shared" si="1"/>
        <v xml:space="preserve">  </v>
      </c>
      <c r="BU27" s="29" t="str">
        <f t="shared" si="1"/>
        <v xml:space="preserve">  </v>
      </c>
      <c r="BV27" s="29" t="str">
        <f t="shared" si="1"/>
        <v xml:space="preserve">  </v>
      </c>
      <c r="BW27" s="29" t="str">
        <f t="shared" si="1"/>
        <v xml:space="preserve">  </v>
      </c>
      <c r="BX27" s="29" t="str">
        <f t="shared" si="1"/>
        <v xml:space="preserve">  </v>
      </c>
      <c r="BY27" s="29" t="str">
        <f t="shared" si="1"/>
        <v xml:space="preserve">  </v>
      </c>
      <c r="BZ27" s="29" t="str">
        <f t="shared" si="1"/>
        <v xml:space="preserve">  </v>
      </c>
      <c r="CA27" s="29" t="str">
        <f t="shared" si="1"/>
        <v xml:space="preserve">  </v>
      </c>
      <c r="CB27" s="29" t="str">
        <f t="shared" si="1"/>
        <v xml:space="preserve">  </v>
      </c>
      <c r="CC27" s="29" t="str">
        <f t="shared" si="1"/>
        <v xml:space="preserve">  </v>
      </c>
      <c r="CD27" s="29" t="str">
        <f t="shared" si="1"/>
        <v xml:space="preserve">  </v>
      </c>
      <c r="CE27" s="29" t="str">
        <f t="shared" si="1"/>
        <v xml:space="preserve">  </v>
      </c>
      <c r="CF27" s="29" t="str">
        <f t="shared" si="1"/>
        <v xml:space="preserve">  </v>
      </c>
      <c r="CG27" s="29" t="str">
        <f t="shared" si="1"/>
        <v xml:space="preserve">  </v>
      </c>
      <c r="CH27" s="29" t="str">
        <f t="shared" si="1"/>
        <v xml:space="preserve">  </v>
      </c>
      <c r="CI27" s="29" t="str">
        <f t="shared" si="1"/>
        <v xml:space="preserve">  </v>
      </c>
      <c r="CJ27" s="29" t="str">
        <f t="shared" si="1"/>
        <v xml:space="preserve">  </v>
      </c>
      <c r="CK27" s="29" t="str">
        <f t="shared" si="1"/>
        <v xml:space="preserve">  </v>
      </c>
      <c r="CL27" s="29" t="str">
        <f t="shared" si="1"/>
        <v xml:space="preserve">  </v>
      </c>
      <c r="CM27" s="29" t="str">
        <f t="shared" si="1"/>
        <v xml:space="preserve">  </v>
      </c>
      <c r="CN27" s="29" t="str">
        <f t="shared" si="1"/>
        <v xml:space="preserve">  </v>
      </c>
      <c r="CO27" s="29" t="str">
        <f t="shared" si="1"/>
        <v xml:space="preserve">  </v>
      </c>
      <c r="CP27" s="29" t="str">
        <f t="shared" si="1"/>
        <v xml:space="preserve">  </v>
      </c>
      <c r="CQ27" s="29" t="str">
        <f t="shared" si="1"/>
        <v xml:space="preserve">  </v>
      </c>
      <c r="CR27" s="29" t="str">
        <f t="shared" si="1"/>
        <v xml:space="preserve">  </v>
      </c>
      <c r="CS27" s="29" t="str">
        <f t="shared" si="1"/>
        <v xml:space="preserve">  </v>
      </c>
      <c r="CT27" s="29" t="str">
        <f t="shared" si="1"/>
        <v xml:space="preserve">  </v>
      </c>
      <c r="CU27" s="29" t="str">
        <f t="shared" si="1"/>
        <v xml:space="preserve">  </v>
      </c>
      <c r="CV27" s="29" t="str">
        <f t="shared" si="1"/>
        <v xml:space="preserve">  </v>
      </c>
      <c r="CW27" s="29" t="str">
        <f t="shared" si="1"/>
        <v xml:space="preserve">  </v>
      </c>
      <c r="CX27" s="29" t="str">
        <f t="shared" si="1"/>
        <v xml:space="preserve">  </v>
      </c>
      <c r="CY27" s="29" t="str">
        <f t="shared" si="1"/>
        <v xml:space="preserve">  </v>
      </c>
      <c r="CZ27" s="29" t="str">
        <f t="shared" si="1"/>
        <v xml:space="preserve">  </v>
      </c>
      <c r="DA27" s="29" t="str">
        <f t="shared" si="1"/>
        <v xml:space="preserve">  </v>
      </c>
      <c r="DB27" s="29" t="str">
        <f t="shared" si="1"/>
        <v xml:space="preserve">  </v>
      </c>
      <c r="DC27" s="29" t="str">
        <f t="shared" si="1"/>
        <v xml:space="preserve">  </v>
      </c>
      <c r="DD27" s="29" t="str">
        <f t="shared" si="1"/>
        <v xml:space="preserve">  </v>
      </c>
      <c r="DE27" s="29" t="str">
        <f t="shared" si="1"/>
        <v xml:space="preserve">  </v>
      </c>
      <c r="DF27" s="29" t="str">
        <f t="shared" si="1"/>
        <v xml:space="preserve">  </v>
      </c>
      <c r="DG27" s="29" t="str">
        <f t="shared" si="1"/>
        <v xml:space="preserve">  </v>
      </c>
      <c r="DH27" s="29" t="str">
        <f t="shared" si="1"/>
        <v xml:space="preserve">  </v>
      </c>
      <c r="DI27" s="29" t="str">
        <f t="shared" si="1"/>
        <v xml:space="preserve">  </v>
      </c>
      <c r="DJ27" s="29" t="str">
        <f t="shared" si="1"/>
        <v xml:space="preserve">  </v>
      </c>
      <c r="DK27" s="29" t="str">
        <f t="shared" si="1"/>
        <v xml:space="preserve">  </v>
      </c>
      <c r="DL27" s="29" t="str">
        <f t="shared" si="1"/>
        <v xml:space="preserve">  </v>
      </c>
      <c r="DM27" s="29" t="str">
        <f t="shared" si="1"/>
        <v xml:space="preserve">  </v>
      </c>
      <c r="DN27" s="29" t="str">
        <f t="shared" si="1"/>
        <v xml:space="preserve">  </v>
      </c>
      <c r="DO27" s="29" t="str">
        <f t="shared" si="1"/>
        <v xml:space="preserve">  </v>
      </c>
      <c r="DP27" s="29" t="str">
        <f t="shared" si="1"/>
        <v xml:space="preserve">  </v>
      </c>
      <c r="DQ27" s="29" t="str">
        <f t="shared" si="1"/>
        <v xml:space="preserve">  </v>
      </c>
      <c r="DR27" s="29" t="str">
        <f t="shared" si="1"/>
        <v xml:space="preserve">  </v>
      </c>
      <c r="DS27" s="29" t="str">
        <f t="shared" si="1"/>
        <v xml:space="preserve">  </v>
      </c>
      <c r="DT27" s="29" t="str">
        <f t="shared" si="1"/>
        <v xml:space="preserve">  </v>
      </c>
      <c r="DU27" s="29" t="str">
        <f t="shared" si="1"/>
        <v xml:space="preserve">  </v>
      </c>
      <c r="DV27" s="29" t="str">
        <f t="shared" si="1"/>
        <v xml:space="preserve">  </v>
      </c>
      <c r="DW27" s="29" t="str">
        <f t="shared" si="1"/>
        <v xml:space="preserve">  </v>
      </c>
      <c r="DX27" s="29" t="str">
        <f t="shared" si="1"/>
        <v xml:space="preserve">  </v>
      </c>
      <c r="DY27" s="29" t="str">
        <f t="shared" si="1"/>
        <v xml:space="preserve">  </v>
      </c>
      <c r="DZ27" s="29" t="str">
        <f t="shared" si="1"/>
        <v xml:space="preserve">  </v>
      </c>
      <c r="EA27" s="29" t="str">
        <f t="shared" si="1"/>
        <v xml:space="preserve">  </v>
      </c>
      <c r="EB27" s="29" t="str">
        <f t="shared" ref="EB27:GM27" si="2">IF(OR(EC25="S",ED25="S",EE25="S",EF25="S",EG25="S"),"Tipo de Declaración (seleccionar de los desplegables)","  ")</f>
        <v xml:space="preserve">  </v>
      </c>
      <c r="EC27" s="29" t="str">
        <f t="shared" si="2"/>
        <v xml:space="preserve">  </v>
      </c>
      <c r="ED27" s="29" t="str">
        <f t="shared" si="2"/>
        <v xml:space="preserve">  </v>
      </c>
      <c r="EE27" s="29" t="str">
        <f t="shared" si="2"/>
        <v xml:space="preserve">  </v>
      </c>
      <c r="EF27" s="29" t="str">
        <f t="shared" si="2"/>
        <v xml:space="preserve">  </v>
      </c>
      <c r="EG27" s="29" t="str">
        <f t="shared" si="2"/>
        <v xml:space="preserve">  </v>
      </c>
      <c r="EH27" s="29" t="str">
        <f t="shared" si="2"/>
        <v xml:space="preserve">  </v>
      </c>
      <c r="EI27" s="29" t="str">
        <f t="shared" si="2"/>
        <v xml:space="preserve">  </v>
      </c>
      <c r="EJ27" s="29" t="str">
        <f t="shared" si="2"/>
        <v xml:space="preserve">  </v>
      </c>
      <c r="EK27" s="29" t="str">
        <f t="shared" si="2"/>
        <v xml:space="preserve">  </v>
      </c>
      <c r="EL27" s="29" t="str">
        <f t="shared" si="2"/>
        <v xml:space="preserve">  </v>
      </c>
      <c r="EM27" s="29" t="str">
        <f t="shared" si="2"/>
        <v xml:space="preserve">  </v>
      </c>
      <c r="EN27" s="29" t="str">
        <f t="shared" si="2"/>
        <v xml:space="preserve">  </v>
      </c>
      <c r="EO27" s="29" t="str">
        <f t="shared" si="2"/>
        <v xml:space="preserve">  </v>
      </c>
      <c r="EP27" s="29" t="str">
        <f t="shared" si="2"/>
        <v xml:space="preserve">  </v>
      </c>
      <c r="EQ27" s="29" t="str">
        <f t="shared" si="2"/>
        <v xml:space="preserve">  </v>
      </c>
      <c r="ER27" s="29" t="str">
        <f t="shared" si="2"/>
        <v xml:space="preserve">  </v>
      </c>
      <c r="ES27" s="29" t="str">
        <f t="shared" si="2"/>
        <v xml:space="preserve">  </v>
      </c>
      <c r="ET27" s="29" t="str">
        <f t="shared" si="2"/>
        <v xml:space="preserve">  </v>
      </c>
      <c r="EU27" s="29" t="str">
        <f t="shared" si="2"/>
        <v xml:space="preserve">  </v>
      </c>
      <c r="EV27" s="29" t="str">
        <f t="shared" si="2"/>
        <v xml:space="preserve">  </v>
      </c>
      <c r="EW27" s="29" t="str">
        <f t="shared" si="2"/>
        <v xml:space="preserve">  </v>
      </c>
      <c r="EX27" s="29" t="str">
        <f t="shared" si="2"/>
        <v xml:space="preserve">  </v>
      </c>
      <c r="EY27" s="29" t="str">
        <f t="shared" si="2"/>
        <v xml:space="preserve">  </v>
      </c>
      <c r="EZ27" s="29" t="str">
        <f t="shared" si="2"/>
        <v xml:space="preserve">  </v>
      </c>
      <c r="FA27" s="29" t="str">
        <f t="shared" si="2"/>
        <v xml:space="preserve">  </v>
      </c>
      <c r="FB27" s="29" t="str">
        <f t="shared" si="2"/>
        <v xml:space="preserve">  </v>
      </c>
      <c r="FC27" s="29" t="str">
        <f t="shared" si="2"/>
        <v xml:space="preserve">  </v>
      </c>
      <c r="FD27" s="29" t="str">
        <f t="shared" si="2"/>
        <v xml:space="preserve">  </v>
      </c>
      <c r="FE27" s="29" t="str">
        <f t="shared" si="2"/>
        <v xml:space="preserve">  </v>
      </c>
      <c r="FF27" s="29" t="str">
        <f t="shared" si="2"/>
        <v xml:space="preserve">  </v>
      </c>
      <c r="FG27" s="29" t="str">
        <f t="shared" si="2"/>
        <v xml:space="preserve">  </v>
      </c>
      <c r="FH27" s="29" t="str">
        <f t="shared" si="2"/>
        <v xml:space="preserve">  </v>
      </c>
      <c r="FI27" s="29" t="str">
        <f t="shared" si="2"/>
        <v xml:space="preserve">  </v>
      </c>
      <c r="FJ27" s="29" t="str">
        <f t="shared" si="2"/>
        <v xml:space="preserve">  </v>
      </c>
      <c r="FK27" s="29" t="str">
        <f t="shared" si="2"/>
        <v xml:space="preserve">  </v>
      </c>
      <c r="FL27" s="29" t="str">
        <f t="shared" si="2"/>
        <v xml:space="preserve">  </v>
      </c>
      <c r="FM27" s="29" t="str">
        <f t="shared" si="2"/>
        <v xml:space="preserve">  </v>
      </c>
      <c r="FN27" s="29" t="str">
        <f t="shared" si="2"/>
        <v xml:space="preserve">  </v>
      </c>
      <c r="FO27" s="29" t="str">
        <f t="shared" si="2"/>
        <v xml:space="preserve">  </v>
      </c>
      <c r="FP27" s="29" t="str">
        <f t="shared" si="2"/>
        <v xml:space="preserve">  </v>
      </c>
      <c r="FQ27" s="29" t="str">
        <f t="shared" si="2"/>
        <v xml:space="preserve">  </v>
      </c>
      <c r="FR27" s="29" t="str">
        <f t="shared" si="2"/>
        <v xml:space="preserve">  </v>
      </c>
      <c r="FS27" s="29" t="str">
        <f t="shared" si="2"/>
        <v xml:space="preserve">  </v>
      </c>
      <c r="FT27" s="29" t="str">
        <f t="shared" si="2"/>
        <v xml:space="preserve">  </v>
      </c>
      <c r="FU27" s="29" t="str">
        <f t="shared" si="2"/>
        <v xml:space="preserve">  </v>
      </c>
      <c r="FV27" s="29" t="str">
        <f t="shared" si="2"/>
        <v xml:space="preserve">  </v>
      </c>
      <c r="FW27" s="29" t="str">
        <f t="shared" si="2"/>
        <v xml:space="preserve">  </v>
      </c>
      <c r="FX27" s="29" t="str">
        <f t="shared" si="2"/>
        <v xml:space="preserve">  </v>
      </c>
      <c r="FY27" s="29" t="str">
        <f t="shared" si="2"/>
        <v xml:space="preserve">  </v>
      </c>
      <c r="FZ27" s="29" t="str">
        <f t="shared" si="2"/>
        <v xml:space="preserve">  </v>
      </c>
      <c r="GA27" s="29" t="str">
        <f t="shared" si="2"/>
        <v xml:space="preserve">  </v>
      </c>
      <c r="GB27" s="29" t="str">
        <f t="shared" si="2"/>
        <v xml:space="preserve">  </v>
      </c>
      <c r="GC27" s="29" t="str">
        <f t="shared" si="2"/>
        <v xml:space="preserve">  </v>
      </c>
      <c r="GD27" s="29" t="str">
        <f t="shared" si="2"/>
        <v xml:space="preserve">  </v>
      </c>
      <c r="GE27" s="29" t="str">
        <f t="shared" si="2"/>
        <v xml:space="preserve">  </v>
      </c>
      <c r="GF27" s="29" t="str">
        <f t="shared" si="2"/>
        <v xml:space="preserve">  </v>
      </c>
      <c r="GG27" s="29" t="str">
        <f t="shared" si="2"/>
        <v xml:space="preserve">  </v>
      </c>
      <c r="GH27" s="29" t="str">
        <f t="shared" si="2"/>
        <v xml:space="preserve">  </v>
      </c>
      <c r="GI27" s="29" t="str">
        <f t="shared" si="2"/>
        <v xml:space="preserve">  </v>
      </c>
      <c r="GJ27" s="29" t="str">
        <f t="shared" si="2"/>
        <v xml:space="preserve">  </v>
      </c>
      <c r="GK27" s="29" t="str">
        <f t="shared" si="2"/>
        <v xml:space="preserve">  </v>
      </c>
      <c r="GL27" s="29" t="str">
        <f t="shared" si="2"/>
        <v xml:space="preserve">  </v>
      </c>
      <c r="GM27" s="29" t="str">
        <f t="shared" si="2"/>
        <v xml:space="preserve">  </v>
      </c>
      <c r="GN27" s="29" t="str">
        <f t="shared" ref="GN27:IY27" si="3">IF(OR(GO25="S",GP25="S",GQ25="S",GR25="S",GS25="S"),"Tipo de Declaración (seleccionar de los desplegables)","  ")</f>
        <v xml:space="preserve">  </v>
      </c>
      <c r="GO27" s="29" t="str">
        <f t="shared" si="3"/>
        <v xml:space="preserve">  </v>
      </c>
      <c r="GP27" s="29" t="str">
        <f t="shared" si="3"/>
        <v xml:space="preserve">  </v>
      </c>
      <c r="GQ27" s="29" t="str">
        <f t="shared" si="3"/>
        <v xml:space="preserve">  </v>
      </c>
      <c r="GR27" s="29" t="str">
        <f t="shared" si="3"/>
        <v xml:space="preserve">  </v>
      </c>
      <c r="GS27" s="29" t="str">
        <f t="shared" si="3"/>
        <v xml:space="preserve">  </v>
      </c>
      <c r="GT27" s="29" t="str">
        <f t="shared" si="3"/>
        <v xml:space="preserve">  </v>
      </c>
      <c r="GU27" s="29" t="str">
        <f t="shared" si="3"/>
        <v xml:space="preserve">  </v>
      </c>
      <c r="GV27" s="29" t="str">
        <f t="shared" si="3"/>
        <v xml:space="preserve">  </v>
      </c>
      <c r="GW27" s="29" t="str">
        <f t="shared" si="3"/>
        <v xml:space="preserve">  </v>
      </c>
      <c r="GX27" s="29" t="str">
        <f t="shared" si="3"/>
        <v xml:space="preserve">  </v>
      </c>
      <c r="GY27" s="29" t="str">
        <f t="shared" si="3"/>
        <v xml:space="preserve">  </v>
      </c>
      <c r="GZ27" s="29" t="str">
        <f t="shared" si="3"/>
        <v xml:space="preserve">  </v>
      </c>
      <c r="HA27" s="29" t="str">
        <f t="shared" si="3"/>
        <v xml:space="preserve">  </v>
      </c>
      <c r="HB27" s="29" t="str">
        <f t="shared" si="3"/>
        <v xml:space="preserve">  </v>
      </c>
      <c r="HC27" s="29" t="str">
        <f t="shared" si="3"/>
        <v xml:space="preserve">  </v>
      </c>
      <c r="HD27" s="29" t="str">
        <f t="shared" si="3"/>
        <v xml:space="preserve">  </v>
      </c>
      <c r="HE27" s="29" t="str">
        <f t="shared" si="3"/>
        <v xml:space="preserve">  </v>
      </c>
      <c r="HF27" s="29" t="str">
        <f t="shared" si="3"/>
        <v xml:space="preserve">  </v>
      </c>
      <c r="HG27" s="29" t="str">
        <f t="shared" si="3"/>
        <v xml:space="preserve">  </v>
      </c>
      <c r="HH27" s="29" t="str">
        <f t="shared" si="3"/>
        <v xml:space="preserve">  </v>
      </c>
      <c r="HI27" s="29" t="str">
        <f t="shared" si="3"/>
        <v xml:space="preserve">  </v>
      </c>
      <c r="HJ27" s="29" t="str">
        <f t="shared" si="3"/>
        <v xml:space="preserve">  </v>
      </c>
      <c r="HK27" s="29" t="str">
        <f t="shared" si="3"/>
        <v xml:space="preserve">  </v>
      </c>
      <c r="HL27" s="29" t="str">
        <f t="shared" si="3"/>
        <v xml:space="preserve">  </v>
      </c>
      <c r="HM27" s="29" t="str">
        <f t="shared" si="3"/>
        <v xml:space="preserve">  </v>
      </c>
      <c r="HN27" s="29" t="str">
        <f t="shared" si="3"/>
        <v xml:space="preserve">  </v>
      </c>
      <c r="HO27" s="29" t="str">
        <f t="shared" si="3"/>
        <v xml:space="preserve">  </v>
      </c>
      <c r="HP27" s="29" t="str">
        <f t="shared" si="3"/>
        <v xml:space="preserve">  </v>
      </c>
      <c r="HQ27" s="29" t="str">
        <f t="shared" si="3"/>
        <v xml:space="preserve">  </v>
      </c>
      <c r="HR27" s="29" t="str">
        <f t="shared" si="3"/>
        <v xml:space="preserve">  </v>
      </c>
      <c r="HS27" s="29" t="str">
        <f t="shared" si="3"/>
        <v xml:space="preserve">  </v>
      </c>
      <c r="HT27" s="29" t="str">
        <f t="shared" si="3"/>
        <v xml:space="preserve">  </v>
      </c>
      <c r="HU27" s="29" t="str">
        <f t="shared" si="3"/>
        <v xml:space="preserve">  </v>
      </c>
      <c r="HV27" s="29" t="str">
        <f t="shared" si="3"/>
        <v xml:space="preserve">  </v>
      </c>
      <c r="HW27" s="29" t="str">
        <f t="shared" si="3"/>
        <v xml:space="preserve">  </v>
      </c>
      <c r="HX27" s="29" t="str">
        <f t="shared" si="3"/>
        <v xml:space="preserve">  </v>
      </c>
      <c r="HY27" s="29" t="str">
        <f t="shared" si="3"/>
        <v xml:space="preserve">  </v>
      </c>
      <c r="HZ27" s="29" t="str">
        <f t="shared" si="3"/>
        <v xml:space="preserve">  </v>
      </c>
      <c r="IA27" s="29" t="str">
        <f t="shared" si="3"/>
        <v xml:space="preserve">  </v>
      </c>
      <c r="IB27" s="29" t="str">
        <f t="shared" si="3"/>
        <v xml:space="preserve">  </v>
      </c>
      <c r="IC27" s="29" t="str">
        <f t="shared" si="3"/>
        <v xml:space="preserve">  </v>
      </c>
      <c r="ID27" s="29" t="str">
        <f t="shared" si="3"/>
        <v xml:space="preserve">  </v>
      </c>
      <c r="IE27" s="29" t="str">
        <f t="shared" si="3"/>
        <v xml:space="preserve">  </v>
      </c>
      <c r="IF27" s="29" t="str">
        <f t="shared" si="3"/>
        <v xml:space="preserve">  </v>
      </c>
      <c r="IG27" s="29" t="str">
        <f t="shared" si="3"/>
        <v xml:space="preserve">  </v>
      </c>
      <c r="IH27" s="29" t="str">
        <f t="shared" si="3"/>
        <v xml:space="preserve">  </v>
      </c>
      <c r="II27" s="29" t="str">
        <f t="shared" si="3"/>
        <v xml:space="preserve">  </v>
      </c>
      <c r="IJ27" s="29" t="str">
        <f t="shared" si="3"/>
        <v xml:space="preserve">  </v>
      </c>
      <c r="IK27" s="29" t="str">
        <f t="shared" si="3"/>
        <v xml:space="preserve">  </v>
      </c>
      <c r="IL27" s="29" t="str">
        <f t="shared" si="3"/>
        <v xml:space="preserve">  </v>
      </c>
      <c r="IM27" s="29" t="str">
        <f t="shared" si="3"/>
        <v xml:space="preserve">  </v>
      </c>
      <c r="IN27" s="29" t="str">
        <f t="shared" si="3"/>
        <v xml:space="preserve">  </v>
      </c>
      <c r="IO27" s="29" t="str">
        <f t="shared" si="3"/>
        <v xml:space="preserve">  </v>
      </c>
      <c r="IP27" s="29" t="str">
        <f t="shared" si="3"/>
        <v xml:space="preserve">  </v>
      </c>
      <c r="IQ27" s="29" t="str">
        <f t="shared" si="3"/>
        <v xml:space="preserve">  </v>
      </c>
      <c r="IR27" s="29" t="str">
        <f t="shared" si="3"/>
        <v xml:space="preserve">  </v>
      </c>
      <c r="IS27" s="29" t="str">
        <f t="shared" si="3"/>
        <v xml:space="preserve">  </v>
      </c>
      <c r="IT27" s="29" t="str">
        <f t="shared" si="3"/>
        <v xml:space="preserve">  </v>
      </c>
      <c r="IU27" s="29" t="str">
        <f t="shared" si="3"/>
        <v xml:space="preserve">  </v>
      </c>
      <c r="IV27" s="29" t="str">
        <f t="shared" si="3"/>
        <v xml:space="preserve">  </v>
      </c>
      <c r="IW27" s="29" t="str">
        <f t="shared" si="3"/>
        <v xml:space="preserve">  </v>
      </c>
      <c r="IX27" s="29" t="str">
        <f t="shared" si="3"/>
        <v xml:space="preserve">  </v>
      </c>
      <c r="IY27" s="29" t="str">
        <f t="shared" si="3"/>
        <v xml:space="preserve">  </v>
      </c>
      <c r="IZ27" s="29" t="str">
        <f t="shared" ref="IZ27:LK27" si="4">IF(OR(JA25="S",JB25="S",JC25="S",JD25="S",JE25="S"),"Tipo de Declaración (seleccionar de los desplegables)","  ")</f>
        <v xml:space="preserve">  </v>
      </c>
      <c r="JA27" s="29" t="str">
        <f t="shared" si="4"/>
        <v xml:space="preserve">  </v>
      </c>
      <c r="JB27" s="29" t="str">
        <f t="shared" si="4"/>
        <v xml:space="preserve">  </v>
      </c>
      <c r="JC27" s="29" t="str">
        <f t="shared" si="4"/>
        <v xml:space="preserve">  </v>
      </c>
      <c r="JD27" s="29" t="str">
        <f t="shared" si="4"/>
        <v xml:space="preserve">  </v>
      </c>
      <c r="JE27" s="29" t="str">
        <f t="shared" si="4"/>
        <v xml:space="preserve">  </v>
      </c>
      <c r="JF27" s="29" t="str">
        <f t="shared" si="4"/>
        <v xml:space="preserve">  </v>
      </c>
      <c r="JG27" s="29" t="str">
        <f t="shared" si="4"/>
        <v xml:space="preserve">  </v>
      </c>
      <c r="JH27" s="29" t="str">
        <f t="shared" si="4"/>
        <v xml:space="preserve">  </v>
      </c>
      <c r="JI27" s="29" t="str">
        <f t="shared" si="4"/>
        <v xml:space="preserve">  </v>
      </c>
      <c r="JJ27" s="29" t="str">
        <f t="shared" si="4"/>
        <v xml:space="preserve">  </v>
      </c>
      <c r="JK27" s="29" t="str">
        <f t="shared" si="4"/>
        <v xml:space="preserve">  </v>
      </c>
      <c r="JL27" s="29" t="str">
        <f t="shared" si="4"/>
        <v xml:space="preserve">  </v>
      </c>
      <c r="JM27" s="29" t="str">
        <f t="shared" si="4"/>
        <v xml:space="preserve">  </v>
      </c>
      <c r="JN27" s="29" t="str">
        <f t="shared" si="4"/>
        <v xml:space="preserve">  </v>
      </c>
      <c r="JO27" s="29" t="str">
        <f t="shared" si="4"/>
        <v xml:space="preserve">  </v>
      </c>
      <c r="JP27" s="29" t="str">
        <f t="shared" si="4"/>
        <v xml:space="preserve">  </v>
      </c>
      <c r="JQ27" s="29" t="str">
        <f t="shared" si="4"/>
        <v xml:space="preserve">  </v>
      </c>
      <c r="JR27" s="29" t="str">
        <f t="shared" si="4"/>
        <v xml:space="preserve">  </v>
      </c>
      <c r="JS27" s="29" t="str">
        <f t="shared" si="4"/>
        <v xml:space="preserve">  </v>
      </c>
      <c r="JT27" s="29" t="str">
        <f t="shared" si="4"/>
        <v xml:space="preserve">  </v>
      </c>
      <c r="JU27" s="29" t="str">
        <f t="shared" si="4"/>
        <v xml:space="preserve">  </v>
      </c>
      <c r="JV27" s="29" t="str">
        <f t="shared" si="4"/>
        <v xml:space="preserve">  </v>
      </c>
      <c r="JW27" s="29" t="str">
        <f t="shared" si="4"/>
        <v xml:space="preserve">  </v>
      </c>
      <c r="JX27" s="29" t="str">
        <f t="shared" si="4"/>
        <v xml:space="preserve">  </v>
      </c>
      <c r="JY27" s="29" t="str">
        <f t="shared" si="4"/>
        <v xml:space="preserve">  </v>
      </c>
      <c r="JZ27" s="29" t="str">
        <f t="shared" si="4"/>
        <v xml:space="preserve">  </v>
      </c>
      <c r="KA27" s="29" t="str">
        <f t="shared" si="4"/>
        <v xml:space="preserve">  </v>
      </c>
      <c r="KB27" s="29" t="str">
        <f t="shared" si="4"/>
        <v xml:space="preserve">  </v>
      </c>
      <c r="KC27" s="29" t="str">
        <f t="shared" si="4"/>
        <v xml:space="preserve">  </v>
      </c>
      <c r="KD27" s="29" t="str">
        <f t="shared" si="4"/>
        <v xml:space="preserve">  </v>
      </c>
      <c r="KE27" s="29" t="str">
        <f t="shared" si="4"/>
        <v xml:space="preserve">  </v>
      </c>
      <c r="KF27" s="29" t="str">
        <f t="shared" si="4"/>
        <v xml:space="preserve">  </v>
      </c>
      <c r="KG27" s="29" t="str">
        <f t="shared" si="4"/>
        <v xml:space="preserve">  </v>
      </c>
      <c r="KH27" s="29" t="str">
        <f t="shared" si="4"/>
        <v xml:space="preserve">  </v>
      </c>
      <c r="KI27" s="29" t="str">
        <f t="shared" si="4"/>
        <v xml:space="preserve">  </v>
      </c>
      <c r="KJ27" s="29" t="str">
        <f t="shared" si="4"/>
        <v xml:space="preserve">  </v>
      </c>
      <c r="KK27" s="29" t="str">
        <f t="shared" si="4"/>
        <v xml:space="preserve">  </v>
      </c>
      <c r="KL27" s="29" t="str">
        <f t="shared" si="4"/>
        <v xml:space="preserve">  </v>
      </c>
      <c r="KM27" s="29" t="str">
        <f t="shared" si="4"/>
        <v xml:space="preserve">  </v>
      </c>
      <c r="KN27" s="29" t="str">
        <f t="shared" si="4"/>
        <v xml:space="preserve">  </v>
      </c>
      <c r="KO27" s="29" t="str">
        <f t="shared" si="4"/>
        <v xml:space="preserve">  </v>
      </c>
      <c r="KP27" s="29" t="str">
        <f t="shared" si="4"/>
        <v xml:space="preserve">  </v>
      </c>
      <c r="KQ27" s="29" t="str">
        <f t="shared" si="4"/>
        <v xml:space="preserve">  </v>
      </c>
      <c r="KR27" s="29" t="str">
        <f t="shared" si="4"/>
        <v xml:space="preserve">  </v>
      </c>
      <c r="KS27" s="29" t="str">
        <f t="shared" si="4"/>
        <v xml:space="preserve">  </v>
      </c>
      <c r="KT27" s="29" t="str">
        <f t="shared" si="4"/>
        <v xml:space="preserve">  </v>
      </c>
      <c r="KU27" s="29" t="str">
        <f t="shared" si="4"/>
        <v xml:space="preserve">  </v>
      </c>
      <c r="KV27" s="29" t="str">
        <f t="shared" si="4"/>
        <v xml:space="preserve">  </v>
      </c>
      <c r="KW27" s="29" t="str">
        <f t="shared" si="4"/>
        <v xml:space="preserve">  </v>
      </c>
      <c r="KX27" s="29" t="str">
        <f t="shared" si="4"/>
        <v xml:space="preserve">  </v>
      </c>
      <c r="KY27" s="29" t="str">
        <f t="shared" si="4"/>
        <v xml:space="preserve">  </v>
      </c>
      <c r="KZ27" s="29" t="str">
        <f t="shared" si="4"/>
        <v xml:space="preserve">  </v>
      </c>
      <c r="LA27" s="29" t="str">
        <f t="shared" si="4"/>
        <v xml:space="preserve">  </v>
      </c>
      <c r="LB27" s="29" t="str">
        <f t="shared" si="4"/>
        <v xml:space="preserve">  </v>
      </c>
      <c r="LC27" s="29" t="str">
        <f t="shared" si="4"/>
        <v xml:space="preserve">  </v>
      </c>
      <c r="LD27" s="29" t="str">
        <f t="shared" si="4"/>
        <v xml:space="preserve">  </v>
      </c>
      <c r="LE27" s="29" t="str">
        <f t="shared" si="4"/>
        <v xml:space="preserve">  </v>
      </c>
      <c r="LF27" s="29" t="str">
        <f t="shared" si="4"/>
        <v xml:space="preserve">  </v>
      </c>
      <c r="LG27" s="29" t="str">
        <f t="shared" si="4"/>
        <v xml:space="preserve">  </v>
      </c>
      <c r="LH27" s="29" t="str">
        <f t="shared" si="4"/>
        <v xml:space="preserve">  </v>
      </c>
      <c r="LI27" s="29" t="str">
        <f t="shared" si="4"/>
        <v xml:space="preserve">  </v>
      </c>
      <c r="LJ27" s="29" t="str">
        <f t="shared" si="4"/>
        <v xml:space="preserve">  </v>
      </c>
      <c r="LK27" s="29" t="str">
        <f t="shared" si="4"/>
        <v xml:space="preserve">  </v>
      </c>
      <c r="LL27" s="29" t="str">
        <f t="shared" ref="LL27:NW27" si="5">IF(OR(LM25="S",LN25="S",LO25="S",LP25="S",LQ25="S"),"Tipo de Declaración (seleccionar de los desplegables)","  ")</f>
        <v xml:space="preserve">  </v>
      </c>
      <c r="LM27" s="29" t="str">
        <f t="shared" si="5"/>
        <v xml:space="preserve">  </v>
      </c>
      <c r="LN27" s="29" t="str">
        <f t="shared" si="5"/>
        <v xml:space="preserve">  </v>
      </c>
      <c r="LO27" s="29" t="str">
        <f t="shared" si="5"/>
        <v xml:space="preserve">  </v>
      </c>
      <c r="LP27" s="29" t="str">
        <f t="shared" si="5"/>
        <v xml:space="preserve">  </v>
      </c>
      <c r="LQ27" s="29" t="str">
        <f t="shared" si="5"/>
        <v xml:space="preserve">  </v>
      </c>
      <c r="LR27" s="29" t="str">
        <f t="shared" si="5"/>
        <v xml:space="preserve">  </v>
      </c>
      <c r="LS27" s="29" t="str">
        <f t="shared" si="5"/>
        <v xml:space="preserve">  </v>
      </c>
      <c r="LT27" s="29" t="str">
        <f t="shared" si="5"/>
        <v xml:space="preserve">  </v>
      </c>
      <c r="LU27" s="29" t="str">
        <f t="shared" si="5"/>
        <v xml:space="preserve">  </v>
      </c>
      <c r="LV27" s="29" t="str">
        <f t="shared" si="5"/>
        <v xml:space="preserve">  </v>
      </c>
      <c r="LW27" s="29" t="str">
        <f t="shared" si="5"/>
        <v xml:space="preserve">  </v>
      </c>
      <c r="LX27" s="29" t="str">
        <f t="shared" si="5"/>
        <v xml:space="preserve">  </v>
      </c>
      <c r="LY27" s="29" t="str">
        <f t="shared" si="5"/>
        <v xml:space="preserve">  </v>
      </c>
      <c r="LZ27" s="29" t="str">
        <f t="shared" si="5"/>
        <v xml:space="preserve">  </v>
      </c>
      <c r="MA27" s="29" t="str">
        <f t="shared" si="5"/>
        <v xml:space="preserve">  </v>
      </c>
      <c r="MB27" s="29" t="str">
        <f t="shared" si="5"/>
        <v xml:space="preserve">  </v>
      </c>
      <c r="MC27" s="29" t="str">
        <f t="shared" si="5"/>
        <v xml:space="preserve">  </v>
      </c>
      <c r="MD27" s="29" t="str">
        <f t="shared" si="5"/>
        <v xml:space="preserve">  </v>
      </c>
      <c r="ME27" s="29" t="str">
        <f t="shared" si="5"/>
        <v xml:space="preserve">  </v>
      </c>
      <c r="MF27" s="29" t="str">
        <f t="shared" si="5"/>
        <v xml:space="preserve">  </v>
      </c>
      <c r="MG27" s="29" t="str">
        <f t="shared" si="5"/>
        <v xml:space="preserve">  </v>
      </c>
      <c r="MH27" s="29" t="str">
        <f t="shared" si="5"/>
        <v xml:space="preserve">  </v>
      </c>
      <c r="MI27" s="29" t="str">
        <f t="shared" si="5"/>
        <v xml:space="preserve">  </v>
      </c>
      <c r="MJ27" s="29" t="str">
        <f t="shared" si="5"/>
        <v xml:space="preserve">  </v>
      </c>
      <c r="MK27" s="29" t="str">
        <f t="shared" si="5"/>
        <v xml:space="preserve">  </v>
      </c>
      <c r="ML27" s="29" t="str">
        <f t="shared" si="5"/>
        <v xml:space="preserve">  </v>
      </c>
      <c r="MM27" s="29" t="str">
        <f t="shared" si="5"/>
        <v xml:space="preserve">  </v>
      </c>
      <c r="MN27" s="29" t="str">
        <f t="shared" si="5"/>
        <v xml:space="preserve">  </v>
      </c>
      <c r="MO27" s="29" t="str">
        <f t="shared" si="5"/>
        <v xml:space="preserve">  </v>
      </c>
      <c r="MP27" s="29" t="str">
        <f t="shared" si="5"/>
        <v xml:space="preserve">  </v>
      </c>
      <c r="MQ27" s="29" t="str">
        <f t="shared" si="5"/>
        <v xml:space="preserve">  </v>
      </c>
      <c r="MR27" s="29" t="str">
        <f t="shared" si="5"/>
        <v xml:space="preserve">  </v>
      </c>
      <c r="MS27" s="29" t="str">
        <f t="shared" si="5"/>
        <v xml:space="preserve">  </v>
      </c>
      <c r="MT27" s="29" t="str">
        <f t="shared" si="5"/>
        <v xml:space="preserve">  </v>
      </c>
      <c r="MU27" s="29" t="str">
        <f t="shared" si="5"/>
        <v xml:space="preserve">  </v>
      </c>
      <c r="MV27" s="29" t="str">
        <f t="shared" si="5"/>
        <v xml:space="preserve">  </v>
      </c>
      <c r="MW27" s="29" t="str">
        <f t="shared" si="5"/>
        <v xml:space="preserve">  </v>
      </c>
      <c r="MX27" s="29" t="str">
        <f t="shared" si="5"/>
        <v xml:space="preserve">  </v>
      </c>
      <c r="MY27" s="29" t="str">
        <f t="shared" si="5"/>
        <v xml:space="preserve">  </v>
      </c>
      <c r="MZ27" s="29" t="str">
        <f t="shared" si="5"/>
        <v xml:space="preserve">  </v>
      </c>
      <c r="NA27" s="29" t="str">
        <f t="shared" si="5"/>
        <v xml:space="preserve">  </v>
      </c>
      <c r="NB27" s="29" t="str">
        <f t="shared" si="5"/>
        <v xml:space="preserve">  </v>
      </c>
      <c r="NC27" s="29" t="str">
        <f t="shared" si="5"/>
        <v xml:space="preserve">  </v>
      </c>
      <c r="ND27" s="29" t="str">
        <f t="shared" si="5"/>
        <v xml:space="preserve">  </v>
      </c>
      <c r="NE27" s="29" t="str">
        <f t="shared" si="5"/>
        <v xml:space="preserve">  </v>
      </c>
      <c r="NF27" s="29" t="str">
        <f t="shared" si="5"/>
        <v xml:space="preserve">  </v>
      </c>
      <c r="NG27" s="29" t="str">
        <f t="shared" si="5"/>
        <v xml:space="preserve">  </v>
      </c>
      <c r="NH27" s="29" t="str">
        <f t="shared" si="5"/>
        <v xml:space="preserve">  </v>
      </c>
      <c r="NI27" s="29" t="str">
        <f t="shared" si="5"/>
        <v xml:space="preserve">  </v>
      </c>
      <c r="NJ27" s="29" t="str">
        <f t="shared" si="5"/>
        <v xml:space="preserve">  </v>
      </c>
      <c r="NK27" s="29" t="str">
        <f t="shared" si="5"/>
        <v xml:space="preserve">  </v>
      </c>
      <c r="NL27" s="29" t="str">
        <f t="shared" si="5"/>
        <v xml:space="preserve">  </v>
      </c>
      <c r="NM27" s="29" t="str">
        <f t="shared" si="5"/>
        <v xml:space="preserve">  </v>
      </c>
      <c r="NN27" s="29" t="str">
        <f t="shared" si="5"/>
        <v xml:space="preserve">  </v>
      </c>
      <c r="NO27" s="29" t="str">
        <f t="shared" si="5"/>
        <v xml:space="preserve">  </v>
      </c>
      <c r="NP27" s="29" t="str">
        <f t="shared" si="5"/>
        <v xml:space="preserve">  </v>
      </c>
      <c r="NQ27" s="29" t="str">
        <f t="shared" si="5"/>
        <v xml:space="preserve">  </v>
      </c>
      <c r="NR27" s="29" t="str">
        <f t="shared" si="5"/>
        <v xml:space="preserve">  </v>
      </c>
      <c r="NS27" s="29" t="str">
        <f t="shared" si="5"/>
        <v xml:space="preserve">  </v>
      </c>
      <c r="NT27" s="29" t="str">
        <f t="shared" si="5"/>
        <v xml:space="preserve">  </v>
      </c>
      <c r="NU27" s="29" t="str">
        <f t="shared" si="5"/>
        <v xml:space="preserve">  </v>
      </c>
      <c r="NV27" s="29" t="str">
        <f t="shared" si="5"/>
        <v xml:space="preserve">  </v>
      </c>
      <c r="NW27" s="29" t="str">
        <f t="shared" si="5"/>
        <v xml:space="preserve">  </v>
      </c>
      <c r="NX27" s="29" t="str">
        <f t="shared" ref="NX27:QI27" si="6">IF(OR(NY25="S",NZ25="S",OA25="S",OB25="S",OC25="S"),"Tipo de Declaración (seleccionar de los desplegables)","  ")</f>
        <v xml:space="preserve">  </v>
      </c>
      <c r="NY27" s="29" t="str">
        <f t="shared" si="6"/>
        <v xml:space="preserve">  </v>
      </c>
      <c r="NZ27" s="29" t="str">
        <f t="shared" si="6"/>
        <v xml:space="preserve">  </v>
      </c>
      <c r="OA27" s="29" t="str">
        <f t="shared" si="6"/>
        <v xml:space="preserve">  </v>
      </c>
      <c r="OB27" s="29" t="str">
        <f t="shared" si="6"/>
        <v xml:space="preserve">  </v>
      </c>
      <c r="OC27" s="29" t="str">
        <f t="shared" si="6"/>
        <v xml:space="preserve">  </v>
      </c>
      <c r="OD27" s="29" t="str">
        <f t="shared" si="6"/>
        <v xml:space="preserve">  </v>
      </c>
      <c r="OE27" s="29" t="str">
        <f t="shared" si="6"/>
        <v xml:space="preserve">  </v>
      </c>
      <c r="OF27" s="29" t="str">
        <f t="shared" si="6"/>
        <v xml:space="preserve">  </v>
      </c>
      <c r="OG27" s="29" t="str">
        <f t="shared" si="6"/>
        <v xml:space="preserve">  </v>
      </c>
      <c r="OH27" s="29" t="str">
        <f t="shared" si="6"/>
        <v xml:space="preserve">  </v>
      </c>
      <c r="OI27" s="29" t="str">
        <f t="shared" si="6"/>
        <v xml:space="preserve">  </v>
      </c>
      <c r="OJ27" s="29" t="str">
        <f t="shared" si="6"/>
        <v xml:space="preserve">  </v>
      </c>
      <c r="OK27" s="29" t="str">
        <f t="shared" si="6"/>
        <v xml:space="preserve">  </v>
      </c>
      <c r="OL27" s="29" t="str">
        <f t="shared" si="6"/>
        <v xml:space="preserve">  </v>
      </c>
      <c r="OM27" s="29" t="str">
        <f t="shared" si="6"/>
        <v xml:space="preserve">  </v>
      </c>
      <c r="ON27" s="29" t="str">
        <f t="shared" si="6"/>
        <v xml:space="preserve">  </v>
      </c>
      <c r="OO27" s="29" t="str">
        <f t="shared" si="6"/>
        <v xml:space="preserve">  </v>
      </c>
      <c r="OP27" s="29" t="str">
        <f t="shared" si="6"/>
        <v xml:space="preserve">  </v>
      </c>
      <c r="OQ27" s="29" t="str">
        <f t="shared" si="6"/>
        <v xml:space="preserve">  </v>
      </c>
      <c r="OR27" s="29" t="str">
        <f t="shared" si="6"/>
        <v xml:space="preserve">  </v>
      </c>
      <c r="OS27" s="29" t="str">
        <f t="shared" si="6"/>
        <v xml:space="preserve">  </v>
      </c>
      <c r="OT27" s="29" t="str">
        <f t="shared" si="6"/>
        <v xml:space="preserve">  </v>
      </c>
      <c r="OU27" s="29" t="str">
        <f t="shared" si="6"/>
        <v xml:space="preserve">  </v>
      </c>
      <c r="OV27" s="29" t="str">
        <f t="shared" si="6"/>
        <v xml:space="preserve">  </v>
      </c>
      <c r="OW27" s="29" t="str">
        <f t="shared" si="6"/>
        <v xml:space="preserve">  </v>
      </c>
      <c r="OX27" s="29" t="str">
        <f t="shared" si="6"/>
        <v xml:space="preserve">  </v>
      </c>
      <c r="OY27" s="29" t="str">
        <f t="shared" si="6"/>
        <v xml:space="preserve">  </v>
      </c>
      <c r="OZ27" s="29" t="str">
        <f t="shared" si="6"/>
        <v xml:space="preserve">  </v>
      </c>
      <c r="PA27" s="29" t="str">
        <f t="shared" si="6"/>
        <v xml:space="preserve">  </v>
      </c>
      <c r="PB27" s="29" t="str">
        <f t="shared" si="6"/>
        <v xml:space="preserve">  </v>
      </c>
      <c r="PC27" s="29" t="str">
        <f t="shared" si="6"/>
        <v xml:space="preserve">  </v>
      </c>
      <c r="PD27" s="29" t="str">
        <f t="shared" si="6"/>
        <v xml:space="preserve">  </v>
      </c>
      <c r="PE27" s="29" t="str">
        <f t="shared" si="6"/>
        <v xml:space="preserve">  </v>
      </c>
      <c r="PF27" s="29" t="str">
        <f t="shared" si="6"/>
        <v xml:space="preserve">  </v>
      </c>
      <c r="PG27" s="29" t="str">
        <f t="shared" si="6"/>
        <v xml:space="preserve">  </v>
      </c>
      <c r="PH27" s="29" t="str">
        <f t="shared" si="6"/>
        <v xml:space="preserve">  </v>
      </c>
      <c r="PI27" s="29" t="str">
        <f t="shared" si="6"/>
        <v xml:space="preserve">  </v>
      </c>
      <c r="PJ27" s="29" t="str">
        <f t="shared" si="6"/>
        <v xml:space="preserve">  </v>
      </c>
      <c r="PK27" s="29" t="str">
        <f t="shared" si="6"/>
        <v xml:space="preserve">  </v>
      </c>
      <c r="PL27" s="29" t="str">
        <f t="shared" si="6"/>
        <v xml:space="preserve">  </v>
      </c>
      <c r="PM27" s="29" t="str">
        <f t="shared" si="6"/>
        <v xml:space="preserve">  </v>
      </c>
      <c r="PN27" s="29" t="str">
        <f t="shared" si="6"/>
        <v xml:space="preserve">  </v>
      </c>
      <c r="PO27" s="29" t="str">
        <f t="shared" si="6"/>
        <v xml:space="preserve">  </v>
      </c>
      <c r="PP27" s="29" t="str">
        <f t="shared" si="6"/>
        <v xml:space="preserve">  </v>
      </c>
      <c r="PQ27" s="29" t="str">
        <f t="shared" si="6"/>
        <v xml:space="preserve">  </v>
      </c>
      <c r="PR27" s="29" t="str">
        <f t="shared" si="6"/>
        <v xml:space="preserve">  </v>
      </c>
      <c r="PS27" s="29" t="str">
        <f t="shared" si="6"/>
        <v xml:space="preserve">  </v>
      </c>
      <c r="PT27" s="29" t="str">
        <f t="shared" si="6"/>
        <v xml:space="preserve">  </v>
      </c>
      <c r="PU27" s="29" t="str">
        <f t="shared" si="6"/>
        <v xml:space="preserve">  </v>
      </c>
      <c r="PV27" s="29" t="str">
        <f t="shared" si="6"/>
        <v xml:space="preserve">  </v>
      </c>
      <c r="PW27" s="29" t="str">
        <f t="shared" si="6"/>
        <v xml:space="preserve">  </v>
      </c>
      <c r="PX27" s="29" t="str">
        <f t="shared" si="6"/>
        <v xml:space="preserve">  </v>
      </c>
      <c r="PY27" s="29" t="str">
        <f t="shared" si="6"/>
        <v xml:space="preserve">  </v>
      </c>
      <c r="PZ27" s="29" t="str">
        <f t="shared" si="6"/>
        <v xml:space="preserve">  </v>
      </c>
      <c r="QA27" s="29" t="str">
        <f t="shared" si="6"/>
        <v xml:space="preserve">  </v>
      </c>
      <c r="QB27" s="29" t="str">
        <f t="shared" si="6"/>
        <v xml:space="preserve">  </v>
      </c>
      <c r="QC27" s="29" t="str">
        <f t="shared" si="6"/>
        <v xml:space="preserve">  </v>
      </c>
      <c r="QD27" s="29" t="str">
        <f t="shared" si="6"/>
        <v xml:space="preserve">  </v>
      </c>
      <c r="QE27" s="29" t="str">
        <f t="shared" si="6"/>
        <v xml:space="preserve">  </v>
      </c>
      <c r="QF27" s="29" t="str">
        <f t="shared" si="6"/>
        <v xml:space="preserve">  </v>
      </c>
      <c r="QG27" s="29" t="str">
        <f t="shared" si="6"/>
        <v xml:space="preserve">  </v>
      </c>
      <c r="QH27" s="29" t="str">
        <f t="shared" si="6"/>
        <v xml:space="preserve">  </v>
      </c>
      <c r="QI27" s="29" t="str">
        <f t="shared" si="6"/>
        <v xml:space="preserve">  </v>
      </c>
      <c r="QJ27" s="29" t="str">
        <f t="shared" ref="QJ27:SU27" si="7">IF(OR(QK25="S",QL25="S",QM25="S",QN25="S",QO25="S"),"Tipo de Declaración (seleccionar de los desplegables)","  ")</f>
        <v xml:space="preserve">  </v>
      </c>
      <c r="QK27" s="29" t="str">
        <f t="shared" si="7"/>
        <v xml:space="preserve">  </v>
      </c>
      <c r="QL27" s="29" t="str">
        <f t="shared" si="7"/>
        <v xml:space="preserve">  </v>
      </c>
      <c r="QM27" s="29" t="str">
        <f t="shared" si="7"/>
        <v xml:space="preserve">  </v>
      </c>
      <c r="QN27" s="29" t="str">
        <f t="shared" si="7"/>
        <v xml:space="preserve">  </v>
      </c>
      <c r="QO27" s="29" t="str">
        <f t="shared" si="7"/>
        <v xml:space="preserve">  </v>
      </c>
      <c r="QP27" s="29" t="str">
        <f t="shared" si="7"/>
        <v xml:space="preserve">  </v>
      </c>
      <c r="QQ27" s="29" t="str">
        <f t="shared" si="7"/>
        <v xml:space="preserve">  </v>
      </c>
      <c r="QR27" s="29" t="str">
        <f t="shared" si="7"/>
        <v xml:space="preserve">  </v>
      </c>
      <c r="QS27" s="29" t="str">
        <f t="shared" si="7"/>
        <v xml:space="preserve">  </v>
      </c>
      <c r="QT27" s="29" t="str">
        <f t="shared" si="7"/>
        <v xml:space="preserve">  </v>
      </c>
      <c r="QU27" s="29" t="str">
        <f t="shared" si="7"/>
        <v xml:space="preserve">  </v>
      </c>
      <c r="QV27" s="29" t="str">
        <f t="shared" si="7"/>
        <v xml:space="preserve">  </v>
      </c>
      <c r="QW27" s="29" t="str">
        <f t="shared" si="7"/>
        <v xml:space="preserve">  </v>
      </c>
      <c r="QX27" s="29" t="str">
        <f t="shared" si="7"/>
        <v xml:space="preserve">  </v>
      </c>
      <c r="QY27" s="29" t="str">
        <f t="shared" si="7"/>
        <v xml:space="preserve">  </v>
      </c>
      <c r="QZ27" s="29" t="str">
        <f t="shared" si="7"/>
        <v xml:space="preserve">  </v>
      </c>
      <c r="RA27" s="29" t="str">
        <f t="shared" si="7"/>
        <v xml:space="preserve">  </v>
      </c>
      <c r="RB27" s="29" t="str">
        <f t="shared" si="7"/>
        <v xml:space="preserve">  </v>
      </c>
      <c r="RC27" s="29" t="str">
        <f t="shared" si="7"/>
        <v xml:space="preserve">  </v>
      </c>
      <c r="RD27" s="29" t="str">
        <f t="shared" si="7"/>
        <v xml:space="preserve">  </v>
      </c>
      <c r="RE27" s="29" t="str">
        <f t="shared" si="7"/>
        <v xml:space="preserve">  </v>
      </c>
      <c r="RF27" s="29" t="str">
        <f t="shared" si="7"/>
        <v xml:space="preserve">  </v>
      </c>
      <c r="RG27" s="29" t="str">
        <f t="shared" si="7"/>
        <v xml:space="preserve">  </v>
      </c>
      <c r="RH27" s="29" t="str">
        <f t="shared" si="7"/>
        <v xml:space="preserve">  </v>
      </c>
      <c r="RI27" s="29" t="str">
        <f t="shared" si="7"/>
        <v xml:space="preserve">  </v>
      </c>
      <c r="RJ27" s="29" t="str">
        <f t="shared" si="7"/>
        <v xml:space="preserve">  </v>
      </c>
      <c r="RK27" s="29" t="str">
        <f t="shared" si="7"/>
        <v xml:space="preserve">  </v>
      </c>
      <c r="RL27" s="29" t="str">
        <f t="shared" si="7"/>
        <v xml:space="preserve">  </v>
      </c>
      <c r="RM27" s="29" t="str">
        <f t="shared" si="7"/>
        <v xml:space="preserve">  </v>
      </c>
      <c r="RN27" s="29" t="str">
        <f t="shared" si="7"/>
        <v xml:space="preserve">  </v>
      </c>
      <c r="RO27" s="29" t="str">
        <f t="shared" si="7"/>
        <v xml:space="preserve">  </v>
      </c>
      <c r="RP27" s="29" t="str">
        <f t="shared" si="7"/>
        <v xml:space="preserve">  </v>
      </c>
      <c r="RQ27" s="29" t="str">
        <f t="shared" si="7"/>
        <v xml:space="preserve">  </v>
      </c>
      <c r="RR27" s="29" t="str">
        <f t="shared" si="7"/>
        <v xml:space="preserve">  </v>
      </c>
      <c r="RS27" s="29" t="str">
        <f t="shared" si="7"/>
        <v xml:space="preserve">  </v>
      </c>
      <c r="RT27" s="29" t="str">
        <f t="shared" si="7"/>
        <v xml:space="preserve">  </v>
      </c>
      <c r="RU27" s="29" t="str">
        <f t="shared" si="7"/>
        <v xml:space="preserve">  </v>
      </c>
      <c r="RV27" s="29" t="str">
        <f t="shared" si="7"/>
        <v xml:space="preserve">  </v>
      </c>
      <c r="RW27" s="29" t="str">
        <f t="shared" si="7"/>
        <v xml:space="preserve">  </v>
      </c>
      <c r="RX27" s="29" t="str">
        <f t="shared" si="7"/>
        <v xml:space="preserve">  </v>
      </c>
      <c r="RY27" s="29" t="str">
        <f t="shared" si="7"/>
        <v xml:space="preserve">  </v>
      </c>
      <c r="RZ27" s="29" t="str">
        <f t="shared" si="7"/>
        <v xml:space="preserve">  </v>
      </c>
      <c r="SA27" s="29" t="str">
        <f t="shared" si="7"/>
        <v xml:space="preserve">  </v>
      </c>
      <c r="SB27" s="29" t="str">
        <f t="shared" si="7"/>
        <v xml:space="preserve">  </v>
      </c>
      <c r="SC27" s="29" t="str">
        <f t="shared" si="7"/>
        <v xml:space="preserve">  </v>
      </c>
      <c r="SD27" s="29" t="str">
        <f t="shared" si="7"/>
        <v xml:space="preserve">  </v>
      </c>
      <c r="SE27" s="29" t="str">
        <f t="shared" si="7"/>
        <v xml:space="preserve">  </v>
      </c>
      <c r="SF27" s="29" t="str">
        <f t="shared" si="7"/>
        <v xml:space="preserve">  </v>
      </c>
      <c r="SG27" s="29" t="str">
        <f t="shared" si="7"/>
        <v xml:space="preserve">  </v>
      </c>
      <c r="SH27" s="29" t="str">
        <f t="shared" si="7"/>
        <v xml:space="preserve">  </v>
      </c>
      <c r="SI27" s="29" t="str">
        <f t="shared" si="7"/>
        <v xml:space="preserve">  </v>
      </c>
      <c r="SJ27" s="29" t="str">
        <f t="shared" si="7"/>
        <v xml:space="preserve">  </v>
      </c>
      <c r="SK27" s="29" t="str">
        <f t="shared" si="7"/>
        <v xml:space="preserve">  </v>
      </c>
      <c r="SL27" s="29" t="str">
        <f t="shared" si="7"/>
        <v xml:space="preserve">  </v>
      </c>
      <c r="SM27" s="29" t="str">
        <f t="shared" si="7"/>
        <v xml:space="preserve">  </v>
      </c>
      <c r="SN27" s="29" t="str">
        <f t="shared" si="7"/>
        <v xml:space="preserve">  </v>
      </c>
      <c r="SO27" s="29" t="str">
        <f t="shared" si="7"/>
        <v xml:space="preserve">  </v>
      </c>
      <c r="SP27" s="29" t="str">
        <f t="shared" si="7"/>
        <v xml:space="preserve">  </v>
      </c>
      <c r="SQ27" s="29" t="str">
        <f t="shared" si="7"/>
        <v xml:space="preserve">  </v>
      </c>
      <c r="SR27" s="29" t="str">
        <f t="shared" si="7"/>
        <v xml:space="preserve">  </v>
      </c>
      <c r="SS27" s="29" t="str">
        <f t="shared" si="7"/>
        <v xml:space="preserve">  </v>
      </c>
      <c r="ST27" s="29" t="str">
        <f t="shared" si="7"/>
        <v xml:space="preserve">  </v>
      </c>
      <c r="SU27" s="29" t="str">
        <f t="shared" si="7"/>
        <v xml:space="preserve">  </v>
      </c>
      <c r="SV27" s="29" t="str">
        <f t="shared" ref="SV27:VG27" si="8">IF(OR(SW25="S",SX25="S",SY25="S",SZ25="S",TA25="S"),"Tipo de Declaración (seleccionar de los desplegables)","  ")</f>
        <v xml:space="preserve">  </v>
      </c>
      <c r="SW27" s="29" t="str">
        <f t="shared" si="8"/>
        <v xml:space="preserve">  </v>
      </c>
      <c r="SX27" s="29" t="str">
        <f t="shared" si="8"/>
        <v xml:space="preserve">  </v>
      </c>
      <c r="SY27" s="29" t="str">
        <f t="shared" si="8"/>
        <v xml:space="preserve">  </v>
      </c>
      <c r="SZ27" s="29" t="str">
        <f t="shared" si="8"/>
        <v xml:space="preserve">  </v>
      </c>
      <c r="TA27" s="29" t="str">
        <f t="shared" si="8"/>
        <v xml:space="preserve">  </v>
      </c>
      <c r="TB27" s="29" t="str">
        <f t="shared" si="8"/>
        <v xml:space="preserve">  </v>
      </c>
      <c r="TC27" s="29" t="str">
        <f t="shared" si="8"/>
        <v xml:space="preserve">  </v>
      </c>
      <c r="TD27" s="29" t="str">
        <f t="shared" si="8"/>
        <v xml:space="preserve">  </v>
      </c>
      <c r="TE27" s="29" t="str">
        <f t="shared" si="8"/>
        <v xml:space="preserve">  </v>
      </c>
      <c r="TF27" s="29" t="str">
        <f t="shared" si="8"/>
        <v xml:space="preserve">  </v>
      </c>
      <c r="TG27" s="29" t="str">
        <f t="shared" si="8"/>
        <v xml:space="preserve">  </v>
      </c>
      <c r="TH27" s="29" t="str">
        <f t="shared" si="8"/>
        <v xml:space="preserve">  </v>
      </c>
      <c r="TI27" s="29" t="str">
        <f t="shared" si="8"/>
        <v xml:space="preserve">  </v>
      </c>
      <c r="TJ27" s="29" t="str">
        <f t="shared" si="8"/>
        <v xml:space="preserve">  </v>
      </c>
      <c r="TK27" s="29" t="str">
        <f t="shared" si="8"/>
        <v xml:space="preserve">  </v>
      </c>
      <c r="TL27" s="29" t="str">
        <f t="shared" si="8"/>
        <v xml:space="preserve">  </v>
      </c>
      <c r="TM27" s="29" t="str">
        <f t="shared" si="8"/>
        <v xml:space="preserve">  </v>
      </c>
      <c r="TN27" s="29" t="str">
        <f t="shared" si="8"/>
        <v xml:space="preserve">  </v>
      </c>
      <c r="TO27" s="29" t="str">
        <f t="shared" si="8"/>
        <v xml:space="preserve">  </v>
      </c>
      <c r="TP27" s="29" t="str">
        <f t="shared" si="8"/>
        <v xml:space="preserve">  </v>
      </c>
      <c r="TQ27" s="29" t="str">
        <f t="shared" si="8"/>
        <v xml:space="preserve">  </v>
      </c>
      <c r="TR27" s="29" t="str">
        <f t="shared" si="8"/>
        <v xml:space="preserve">  </v>
      </c>
      <c r="TS27" s="29" t="str">
        <f t="shared" si="8"/>
        <v xml:space="preserve">  </v>
      </c>
      <c r="TT27" s="29" t="str">
        <f t="shared" si="8"/>
        <v xml:space="preserve">  </v>
      </c>
      <c r="TU27" s="29" t="str">
        <f t="shared" si="8"/>
        <v xml:space="preserve">  </v>
      </c>
      <c r="TV27" s="29" t="str">
        <f t="shared" si="8"/>
        <v xml:space="preserve">  </v>
      </c>
      <c r="TW27" s="29" t="str">
        <f t="shared" si="8"/>
        <v xml:space="preserve">  </v>
      </c>
      <c r="TX27" s="29" t="str">
        <f t="shared" si="8"/>
        <v xml:space="preserve">  </v>
      </c>
      <c r="TY27" s="29" t="str">
        <f t="shared" si="8"/>
        <v xml:space="preserve">  </v>
      </c>
      <c r="TZ27" s="29" t="str">
        <f t="shared" si="8"/>
        <v xml:space="preserve">  </v>
      </c>
      <c r="UA27" s="29" t="str">
        <f t="shared" si="8"/>
        <v xml:space="preserve">  </v>
      </c>
      <c r="UB27" s="29" t="str">
        <f t="shared" si="8"/>
        <v xml:space="preserve">  </v>
      </c>
      <c r="UC27" s="29" t="str">
        <f t="shared" si="8"/>
        <v xml:space="preserve">  </v>
      </c>
      <c r="UD27" s="29" t="str">
        <f t="shared" si="8"/>
        <v xml:space="preserve">  </v>
      </c>
      <c r="UE27" s="29" t="str">
        <f t="shared" si="8"/>
        <v xml:space="preserve">  </v>
      </c>
      <c r="UF27" s="29" t="str">
        <f t="shared" si="8"/>
        <v xml:space="preserve">  </v>
      </c>
      <c r="UG27" s="29" t="str">
        <f t="shared" si="8"/>
        <v xml:space="preserve">  </v>
      </c>
      <c r="UH27" s="29" t="str">
        <f t="shared" si="8"/>
        <v xml:space="preserve">  </v>
      </c>
      <c r="UI27" s="29" t="str">
        <f t="shared" si="8"/>
        <v xml:space="preserve">  </v>
      </c>
      <c r="UJ27" s="29" t="str">
        <f t="shared" si="8"/>
        <v xml:space="preserve">  </v>
      </c>
      <c r="UK27" s="29" t="str">
        <f t="shared" si="8"/>
        <v xml:space="preserve">  </v>
      </c>
      <c r="UL27" s="29" t="str">
        <f t="shared" si="8"/>
        <v xml:space="preserve">  </v>
      </c>
      <c r="UM27" s="29" t="str">
        <f t="shared" si="8"/>
        <v xml:space="preserve">  </v>
      </c>
      <c r="UN27" s="29" t="str">
        <f t="shared" si="8"/>
        <v xml:space="preserve">  </v>
      </c>
      <c r="UO27" s="29" t="str">
        <f t="shared" si="8"/>
        <v xml:space="preserve">  </v>
      </c>
      <c r="UP27" s="29" t="str">
        <f t="shared" si="8"/>
        <v xml:space="preserve">  </v>
      </c>
      <c r="UQ27" s="29" t="str">
        <f t="shared" si="8"/>
        <v xml:space="preserve">  </v>
      </c>
      <c r="UR27" s="29" t="str">
        <f t="shared" si="8"/>
        <v xml:space="preserve">  </v>
      </c>
      <c r="US27" s="29" t="str">
        <f t="shared" si="8"/>
        <v xml:space="preserve">  </v>
      </c>
      <c r="UT27" s="29" t="str">
        <f t="shared" si="8"/>
        <v xml:space="preserve">  </v>
      </c>
      <c r="UU27" s="29" t="str">
        <f t="shared" si="8"/>
        <v xml:space="preserve">  </v>
      </c>
      <c r="UV27" s="29" t="str">
        <f t="shared" si="8"/>
        <v xml:space="preserve">  </v>
      </c>
      <c r="UW27" s="29" t="str">
        <f t="shared" si="8"/>
        <v xml:space="preserve">  </v>
      </c>
      <c r="UX27" s="29" t="str">
        <f t="shared" si="8"/>
        <v xml:space="preserve">  </v>
      </c>
      <c r="UY27" s="29" t="str">
        <f t="shared" si="8"/>
        <v xml:space="preserve">  </v>
      </c>
      <c r="UZ27" s="29" t="str">
        <f t="shared" si="8"/>
        <v xml:space="preserve">  </v>
      </c>
      <c r="VA27" s="29" t="str">
        <f t="shared" si="8"/>
        <v xml:space="preserve">  </v>
      </c>
      <c r="VB27" s="29" t="str">
        <f t="shared" si="8"/>
        <v xml:space="preserve">  </v>
      </c>
      <c r="VC27" s="29" t="str">
        <f t="shared" si="8"/>
        <v xml:space="preserve">  </v>
      </c>
      <c r="VD27" s="29" t="str">
        <f t="shared" si="8"/>
        <v xml:space="preserve">  </v>
      </c>
      <c r="VE27" s="29" t="str">
        <f t="shared" si="8"/>
        <v xml:space="preserve">  </v>
      </c>
      <c r="VF27" s="29" t="str">
        <f t="shared" si="8"/>
        <v xml:space="preserve">  </v>
      </c>
      <c r="VG27" s="29" t="str">
        <f t="shared" si="8"/>
        <v xml:space="preserve">  </v>
      </c>
      <c r="VH27" s="29" t="str">
        <f t="shared" ref="VH27:XS27" si="9">IF(OR(VI25="S",VJ25="S",VK25="S",VL25="S",VM25="S"),"Tipo de Declaración (seleccionar de los desplegables)","  ")</f>
        <v xml:space="preserve">  </v>
      </c>
      <c r="VI27" s="29" t="str">
        <f t="shared" si="9"/>
        <v xml:space="preserve">  </v>
      </c>
      <c r="VJ27" s="29" t="str">
        <f t="shared" si="9"/>
        <v xml:space="preserve">  </v>
      </c>
      <c r="VK27" s="29" t="str">
        <f t="shared" si="9"/>
        <v xml:space="preserve">  </v>
      </c>
      <c r="VL27" s="29" t="str">
        <f t="shared" si="9"/>
        <v xml:space="preserve">  </v>
      </c>
      <c r="VM27" s="29" t="str">
        <f t="shared" si="9"/>
        <v xml:space="preserve">  </v>
      </c>
      <c r="VN27" s="29" t="str">
        <f t="shared" si="9"/>
        <v xml:space="preserve">  </v>
      </c>
      <c r="VO27" s="29" t="str">
        <f t="shared" si="9"/>
        <v xml:space="preserve">  </v>
      </c>
      <c r="VP27" s="29" t="str">
        <f t="shared" si="9"/>
        <v xml:space="preserve">  </v>
      </c>
      <c r="VQ27" s="29" t="str">
        <f t="shared" si="9"/>
        <v xml:space="preserve">  </v>
      </c>
      <c r="VR27" s="29" t="str">
        <f t="shared" si="9"/>
        <v xml:space="preserve">  </v>
      </c>
      <c r="VS27" s="29" t="str">
        <f t="shared" si="9"/>
        <v xml:space="preserve">  </v>
      </c>
      <c r="VT27" s="29" t="str">
        <f t="shared" si="9"/>
        <v xml:space="preserve">  </v>
      </c>
      <c r="VU27" s="29" t="str">
        <f t="shared" si="9"/>
        <v xml:space="preserve">  </v>
      </c>
      <c r="VV27" s="29" t="str">
        <f t="shared" si="9"/>
        <v xml:space="preserve">  </v>
      </c>
      <c r="VW27" s="29" t="str">
        <f t="shared" si="9"/>
        <v xml:space="preserve">  </v>
      </c>
      <c r="VX27" s="29" t="str">
        <f t="shared" si="9"/>
        <v xml:space="preserve">  </v>
      </c>
      <c r="VY27" s="29" t="str">
        <f t="shared" si="9"/>
        <v xml:space="preserve">  </v>
      </c>
      <c r="VZ27" s="29" t="str">
        <f t="shared" si="9"/>
        <v xml:space="preserve">  </v>
      </c>
      <c r="WA27" s="29" t="str">
        <f t="shared" si="9"/>
        <v xml:space="preserve">  </v>
      </c>
      <c r="WB27" s="29" t="str">
        <f t="shared" si="9"/>
        <v xml:space="preserve">  </v>
      </c>
      <c r="WC27" s="29" t="str">
        <f t="shared" si="9"/>
        <v xml:space="preserve">  </v>
      </c>
      <c r="WD27" s="29" t="str">
        <f t="shared" si="9"/>
        <v xml:space="preserve">  </v>
      </c>
      <c r="WE27" s="29" t="str">
        <f t="shared" si="9"/>
        <v xml:space="preserve">  </v>
      </c>
      <c r="WF27" s="29" t="str">
        <f t="shared" si="9"/>
        <v xml:space="preserve">  </v>
      </c>
      <c r="WG27" s="29" t="str">
        <f t="shared" si="9"/>
        <v xml:space="preserve">  </v>
      </c>
      <c r="WH27" s="29" t="str">
        <f t="shared" si="9"/>
        <v xml:space="preserve">  </v>
      </c>
      <c r="WI27" s="29" t="str">
        <f t="shared" si="9"/>
        <v xml:space="preserve">  </v>
      </c>
      <c r="WJ27" s="29" t="str">
        <f t="shared" si="9"/>
        <v xml:space="preserve">  </v>
      </c>
      <c r="WK27" s="29" t="str">
        <f t="shared" si="9"/>
        <v xml:space="preserve">  </v>
      </c>
      <c r="WL27" s="29" t="str">
        <f t="shared" si="9"/>
        <v xml:space="preserve">  </v>
      </c>
      <c r="WM27" s="29" t="str">
        <f t="shared" si="9"/>
        <v xml:space="preserve">  </v>
      </c>
      <c r="WN27" s="29" t="str">
        <f t="shared" si="9"/>
        <v xml:space="preserve">  </v>
      </c>
      <c r="WO27" s="29" t="str">
        <f t="shared" si="9"/>
        <v xml:space="preserve">  </v>
      </c>
      <c r="WP27" s="29" t="str">
        <f t="shared" si="9"/>
        <v xml:space="preserve">  </v>
      </c>
      <c r="WQ27" s="29" t="str">
        <f t="shared" si="9"/>
        <v xml:space="preserve">  </v>
      </c>
      <c r="WR27" s="29" t="str">
        <f t="shared" si="9"/>
        <v xml:space="preserve">  </v>
      </c>
      <c r="WS27" s="29" t="str">
        <f t="shared" si="9"/>
        <v xml:space="preserve">  </v>
      </c>
      <c r="WT27" s="29" t="str">
        <f t="shared" si="9"/>
        <v xml:space="preserve">  </v>
      </c>
      <c r="WU27" s="29" t="str">
        <f t="shared" si="9"/>
        <v xml:space="preserve">  </v>
      </c>
      <c r="WV27" s="29" t="str">
        <f t="shared" si="9"/>
        <v xml:space="preserve">  </v>
      </c>
      <c r="WW27" s="29" t="str">
        <f t="shared" si="9"/>
        <v xml:space="preserve">  </v>
      </c>
      <c r="WX27" s="29" t="str">
        <f t="shared" si="9"/>
        <v xml:space="preserve">  </v>
      </c>
      <c r="WY27" s="29" t="str">
        <f t="shared" si="9"/>
        <v xml:space="preserve">  </v>
      </c>
      <c r="WZ27" s="29" t="str">
        <f t="shared" si="9"/>
        <v xml:space="preserve">  </v>
      </c>
      <c r="XA27" s="29" t="str">
        <f t="shared" si="9"/>
        <v xml:space="preserve">  </v>
      </c>
      <c r="XB27" s="29" t="str">
        <f t="shared" si="9"/>
        <v xml:space="preserve">  </v>
      </c>
      <c r="XC27" s="29" t="str">
        <f t="shared" si="9"/>
        <v xml:space="preserve">  </v>
      </c>
      <c r="XD27" s="29" t="str">
        <f t="shared" si="9"/>
        <v xml:space="preserve">  </v>
      </c>
      <c r="XE27" s="29" t="str">
        <f t="shared" si="9"/>
        <v xml:space="preserve">  </v>
      </c>
      <c r="XF27" s="29" t="str">
        <f t="shared" si="9"/>
        <v xml:space="preserve">  </v>
      </c>
      <c r="XG27" s="29" t="str">
        <f t="shared" si="9"/>
        <v xml:space="preserve">  </v>
      </c>
      <c r="XH27" s="29" t="str">
        <f t="shared" si="9"/>
        <v xml:space="preserve">  </v>
      </c>
      <c r="XI27" s="29" t="str">
        <f t="shared" si="9"/>
        <v xml:space="preserve">  </v>
      </c>
      <c r="XJ27" s="29" t="str">
        <f t="shared" si="9"/>
        <v xml:space="preserve">  </v>
      </c>
      <c r="XK27" s="29" t="str">
        <f t="shared" si="9"/>
        <v xml:space="preserve">  </v>
      </c>
      <c r="XL27" s="29" t="str">
        <f t="shared" si="9"/>
        <v xml:space="preserve">  </v>
      </c>
      <c r="XM27" s="29" t="str">
        <f t="shared" si="9"/>
        <v xml:space="preserve">  </v>
      </c>
      <c r="XN27" s="29" t="str">
        <f t="shared" si="9"/>
        <v xml:space="preserve">  </v>
      </c>
      <c r="XO27" s="29" t="str">
        <f t="shared" si="9"/>
        <v xml:space="preserve">  </v>
      </c>
      <c r="XP27" s="29" t="str">
        <f t="shared" si="9"/>
        <v xml:space="preserve">  </v>
      </c>
      <c r="XQ27" s="29" t="str">
        <f t="shared" si="9"/>
        <v xml:space="preserve">  </v>
      </c>
      <c r="XR27" s="29" t="str">
        <f t="shared" si="9"/>
        <v xml:space="preserve">  </v>
      </c>
      <c r="XS27" s="29" t="str">
        <f t="shared" si="9"/>
        <v xml:space="preserve">  </v>
      </c>
      <c r="XT27" s="29" t="str">
        <f t="shared" ref="XT27:AAE27" si="10">IF(OR(XU25="S",XV25="S",XW25="S",XX25="S",XY25="S"),"Tipo de Declaración (seleccionar de los desplegables)","  ")</f>
        <v xml:space="preserve">  </v>
      </c>
      <c r="XU27" s="29" t="str">
        <f t="shared" si="10"/>
        <v xml:space="preserve">  </v>
      </c>
      <c r="XV27" s="29" t="str">
        <f t="shared" si="10"/>
        <v xml:space="preserve">  </v>
      </c>
      <c r="XW27" s="29" t="str">
        <f t="shared" si="10"/>
        <v xml:space="preserve">  </v>
      </c>
      <c r="XX27" s="29" t="str">
        <f t="shared" si="10"/>
        <v xml:space="preserve">  </v>
      </c>
      <c r="XY27" s="29" t="str">
        <f t="shared" si="10"/>
        <v xml:space="preserve">  </v>
      </c>
      <c r="XZ27" s="29" t="str">
        <f t="shared" si="10"/>
        <v xml:space="preserve">  </v>
      </c>
      <c r="YA27" s="29" t="str">
        <f t="shared" si="10"/>
        <v xml:space="preserve">  </v>
      </c>
      <c r="YB27" s="29" t="str">
        <f t="shared" si="10"/>
        <v xml:space="preserve">  </v>
      </c>
      <c r="YC27" s="29" t="str">
        <f t="shared" si="10"/>
        <v xml:space="preserve">  </v>
      </c>
      <c r="YD27" s="29" t="str">
        <f t="shared" si="10"/>
        <v xml:space="preserve">  </v>
      </c>
      <c r="YE27" s="29" t="str">
        <f t="shared" si="10"/>
        <v xml:space="preserve">  </v>
      </c>
      <c r="YF27" s="29" t="str">
        <f t="shared" si="10"/>
        <v xml:space="preserve">  </v>
      </c>
      <c r="YG27" s="29" t="str">
        <f t="shared" si="10"/>
        <v xml:space="preserve">  </v>
      </c>
      <c r="YH27" s="29" t="str">
        <f t="shared" si="10"/>
        <v xml:space="preserve">  </v>
      </c>
      <c r="YI27" s="29" t="str">
        <f t="shared" si="10"/>
        <v xml:space="preserve">  </v>
      </c>
      <c r="YJ27" s="29" t="str">
        <f t="shared" si="10"/>
        <v xml:space="preserve">  </v>
      </c>
      <c r="YK27" s="29" t="str">
        <f t="shared" si="10"/>
        <v xml:space="preserve">  </v>
      </c>
      <c r="YL27" s="29" t="str">
        <f t="shared" si="10"/>
        <v xml:space="preserve">  </v>
      </c>
      <c r="YM27" s="29" t="str">
        <f t="shared" si="10"/>
        <v xml:space="preserve">  </v>
      </c>
      <c r="YN27" s="29" t="str">
        <f t="shared" si="10"/>
        <v xml:space="preserve">  </v>
      </c>
      <c r="YO27" s="29" t="str">
        <f t="shared" si="10"/>
        <v xml:space="preserve">  </v>
      </c>
      <c r="YP27" s="29" t="str">
        <f t="shared" si="10"/>
        <v xml:space="preserve">  </v>
      </c>
      <c r="YQ27" s="29" t="str">
        <f t="shared" si="10"/>
        <v xml:space="preserve">  </v>
      </c>
      <c r="YR27" s="29" t="str">
        <f t="shared" si="10"/>
        <v xml:space="preserve">  </v>
      </c>
      <c r="YS27" s="29" t="str">
        <f t="shared" si="10"/>
        <v xml:space="preserve">  </v>
      </c>
      <c r="YT27" s="29" t="str">
        <f t="shared" si="10"/>
        <v xml:space="preserve">  </v>
      </c>
      <c r="YU27" s="29" t="str">
        <f t="shared" si="10"/>
        <v xml:space="preserve">  </v>
      </c>
      <c r="YV27" s="29" t="str">
        <f t="shared" si="10"/>
        <v xml:space="preserve">  </v>
      </c>
      <c r="YW27" s="29" t="str">
        <f t="shared" si="10"/>
        <v xml:space="preserve">  </v>
      </c>
      <c r="YX27" s="29" t="str">
        <f t="shared" si="10"/>
        <v xml:space="preserve">  </v>
      </c>
      <c r="YY27" s="29" t="str">
        <f t="shared" si="10"/>
        <v xml:space="preserve">  </v>
      </c>
      <c r="YZ27" s="29" t="str">
        <f t="shared" si="10"/>
        <v xml:space="preserve">  </v>
      </c>
      <c r="ZA27" s="29" t="str">
        <f t="shared" si="10"/>
        <v xml:space="preserve">  </v>
      </c>
      <c r="ZB27" s="29" t="str">
        <f t="shared" si="10"/>
        <v xml:space="preserve">  </v>
      </c>
      <c r="ZC27" s="29" t="str">
        <f t="shared" si="10"/>
        <v xml:space="preserve">  </v>
      </c>
      <c r="ZD27" s="29" t="str">
        <f t="shared" si="10"/>
        <v xml:space="preserve">  </v>
      </c>
      <c r="ZE27" s="29" t="str">
        <f t="shared" si="10"/>
        <v xml:space="preserve">  </v>
      </c>
      <c r="ZF27" s="29" t="str">
        <f t="shared" si="10"/>
        <v xml:space="preserve">  </v>
      </c>
      <c r="ZG27" s="29" t="str">
        <f t="shared" si="10"/>
        <v xml:space="preserve">  </v>
      </c>
      <c r="ZH27" s="29" t="str">
        <f t="shared" si="10"/>
        <v xml:space="preserve">  </v>
      </c>
      <c r="ZI27" s="29" t="str">
        <f t="shared" si="10"/>
        <v xml:space="preserve">  </v>
      </c>
      <c r="ZJ27" s="29" t="str">
        <f t="shared" si="10"/>
        <v xml:space="preserve">  </v>
      </c>
      <c r="ZK27" s="29" t="str">
        <f t="shared" si="10"/>
        <v xml:space="preserve">  </v>
      </c>
      <c r="ZL27" s="29" t="str">
        <f t="shared" si="10"/>
        <v xml:space="preserve">  </v>
      </c>
      <c r="ZM27" s="29" t="str">
        <f t="shared" si="10"/>
        <v xml:space="preserve">  </v>
      </c>
      <c r="ZN27" s="29" t="str">
        <f t="shared" si="10"/>
        <v xml:space="preserve">  </v>
      </c>
      <c r="ZO27" s="29" t="str">
        <f t="shared" si="10"/>
        <v xml:space="preserve">  </v>
      </c>
      <c r="ZP27" s="29" t="str">
        <f t="shared" si="10"/>
        <v xml:space="preserve">  </v>
      </c>
      <c r="ZQ27" s="29" t="str">
        <f t="shared" si="10"/>
        <v xml:space="preserve">  </v>
      </c>
      <c r="ZR27" s="29" t="str">
        <f t="shared" si="10"/>
        <v xml:space="preserve">  </v>
      </c>
      <c r="ZS27" s="29" t="str">
        <f t="shared" si="10"/>
        <v xml:space="preserve">  </v>
      </c>
      <c r="ZT27" s="29" t="str">
        <f t="shared" si="10"/>
        <v xml:space="preserve">  </v>
      </c>
      <c r="ZU27" s="29" t="str">
        <f t="shared" si="10"/>
        <v xml:space="preserve">  </v>
      </c>
      <c r="ZV27" s="29" t="str">
        <f t="shared" si="10"/>
        <v xml:space="preserve">  </v>
      </c>
      <c r="ZW27" s="29" t="str">
        <f t="shared" si="10"/>
        <v xml:space="preserve">  </v>
      </c>
      <c r="ZX27" s="29" t="str">
        <f t="shared" si="10"/>
        <v xml:space="preserve">  </v>
      </c>
      <c r="ZY27" s="29" t="str">
        <f t="shared" si="10"/>
        <v xml:space="preserve">  </v>
      </c>
      <c r="ZZ27" s="29" t="str">
        <f t="shared" si="10"/>
        <v xml:space="preserve">  </v>
      </c>
      <c r="AAA27" s="29" t="str">
        <f t="shared" si="10"/>
        <v xml:space="preserve">  </v>
      </c>
      <c r="AAB27" s="29" t="str">
        <f t="shared" si="10"/>
        <v xml:space="preserve">  </v>
      </c>
      <c r="AAC27" s="29" t="str">
        <f t="shared" si="10"/>
        <v xml:space="preserve">  </v>
      </c>
      <c r="AAD27" s="29" t="str">
        <f t="shared" si="10"/>
        <v xml:space="preserve">  </v>
      </c>
      <c r="AAE27" s="29" t="str">
        <f t="shared" si="10"/>
        <v xml:space="preserve">  </v>
      </c>
      <c r="AAF27" s="29" t="str">
        <f t="shared" ref="AAF27:ACQ27" si="11">IF(OR(AAG25="S",AAH25="S",AAI25="S",AAJ25="S",AAK25="S"),"Tipo de Declaración (seleccionar de los desplegables)","  ")</f>
        <v xml:space="preserve">  </v>
      </c>
      <c r="AAG27" s="29" t="str">
        <f t="shared" si="11"/>
        <v xml:space="preserve">  </v>
      </c>
      <c r="AAH27" s="29" t="str">
        <f t="shared" si="11"/>
        <v xml:space="preserve">  </v>
      </c>
      <c r="AAI27" s="29" t="str">
        <f t="shared" si="11"/>
        <v xml:space="preserve">  </v>
      </c>
      <c r="AAJ27" s="29" t="str">
        <f t="shared" si="11"/>
        <v xml:space="preserve">  </v>
      </c>
      <c r="AAK27" s="29" t="str">
        <f t="shared" si="11"/>
        <v xml:space="preserve">  </v>
      </c>
      <c r="AAL27" s="29" t="str">
        <f t="shared" si="11"/>
        <v xml:space="preserve">  </v>
      </c>
      <c r="AAM27" s="29" t="str">
        <f t="shared" si="11"/>
        <v xml:space="preserve">  </v>
      </c>
      <c r="AAN27" s="29" t="str">
        <f t="shared" si="11"/>
        <v xml:space="preserve">  </v>
      </c>
      <c r="AAO27" s="29" t="str">
        <f t="shared" si="11"/>
        <v xml:space="preserve">  </v>
      </c>
      <c r="AAP27" s="29" t="str">
        <f t="shared" si="11"/>
        <v xml:space="preserve">  </v>
      </c>
      <c r="AAQ27" s="29" t="str">
        <f t="shared" si="11"/>
        <v xml:space="preserve">  </v>
      </c>
      <c r="AAR27" s="29" t="str">
        <f t="shared" si="11"/>
        <v xml:space="preserve">  </v>
      </c>
      <c r="AAS27" s="29" t="str">
        <f t="shared" si="11"/>
        <v xml:space="preserve">  </v>
      </c>
      <c r="AAT27" s="29" t="str">
        <f t="shared" si="11"/>
        <v xml:space="preserve">  </v>
      </c>
      <c r="AAU27" s="29" t="str">
        <f t="shared" si="11"/>
        <v xml:space="preserve">  </v>
      </c>
      <c r="AAV27" s="29" t="str">
        <f t="shared" si="11"/>
        <v xml:space="preserve">  </v>
      </c>
      <c r="AAW27" s="29" t="str">
        <f t="shared" si="11"/>
        <v xml:space="preserve">  </v>
      </c>
      <c r="AAX27" s="29" t="str">
        <f t="shared" si="11"/>
        <v xml:space="preserve">  </v>
      </c>
      <c r="AAY27" s="29" t="str">
        <f t="shared" si="11"/>
        <v xml:space="preserve">  </v>
      </c>
      <c r="AAZ27" s="29" t="str">
        <f t="shared" si="11"/>
        <v xml:space="preserve">  </v>
      </c>
      <c r="ABA27" s="29" t="str">
        <f t="shared" si="11"/>
        <v xml:space="preserve">  </v>
      </c>
      <c r="ABB27" s="29" t="str">
        <f t="shared" si="11"/>
        <v xml:space="preserve">  </v>
      </c>
      <c r="ABC27" s="29" t="str">
        <f t="shared" si="11"/>
        <v xml:space="preserve">  </v>
      </c>
      <c r="ABD27" s="29" t="str">
        <f t="shared" si="11"/>
        <v xml:space="preserve">  </v>
      </c>
      <c r="ABE27" s="29" t="str">
        <f t="shared" si="11"/>
        <v xml:space="preserve">  </v>
      </c>
      <c r="ABF27" s="29" t="str">
        <f t="shared" si="11"/>
        <v xml:space="preserve">  </v>
      </c>
      <c r="ABG27" s="29" t="str">
        <f t="shared" si="11"/>
        <v xml:space="preserve">  </v>
      </c>
      <c r="ABH27" s="29" t="str">
        <f t="shared" si="11"/>
        <v xml:space="preserve">  </v>
      </c>
      <c r="ABI27" s="29" t="str">
        <f t="shared" si="11"/>
        <v xml:space="preserve">  </v>
      </c>
      <c r="ABJ27" s="29" t="str">
        <f t="shared" si="11"/>
        <v xml:space="preserve">  </v>
      </c>
      <c r="ABK27" s="29" t="str">
        <f t="shared" si="11"/>
        <v xml:space="preserve">  </v>
      </c>
      <c r="ABL27" s="29" t="str">
        <f t="shared" si="11"/>
        <v xml:space="preserve">  </v>
      </c>
      <c r="ABM27" s="29" t="str">
        <f t="shared" si="11"/>
        <v xml:space="preserve">  </v>
      </c>
      <c r="ABN27" s="29" t="str">
        <f t="shared" si="11"/>
        <v xml:space="preserve">  </v>
      </c>
      <c r="ABO27" s="29" t="str">
        <f t="shared" si="11"/>
        <v xml:space="preserve">  </v>
      </c>
      <c r="ABP27" s="29" t="str">
        <f t="shared" si="11"/>
        <v xml:space="preserve">  </v>
      </c>
      <c r="ABQ27" s="29" t="str">
        <f t="shared" si="11"/>
        <v xml:space="preserve">  </v>
      </c>
      <c r="ABR27" s="29" t="str">
        <f t="shared" si="11"/>
        <v xml:space="preserve">  </v>
      </c>
      <c r="ABS27" s="29" t="str">
        <f t="shared" si="11"/>
        <v xml:space="preserve">  </v>
      </c>
      <c r="ABT27" s="29" t="str">
        <f t="shared" si="11"/>
        <v xml:space="preserve">  </v>
      </c>
      <c r="ABU27" s="29" t="str">
        <f t="shared" si="11"/>
        <v xml:space="preserve">  </v>
      </c>
      <c r="ABV27" s="29" t="str">
        <f t="shared" si="11"/>
        <v xml:space="preserve">  </v>
      </c>
      <c r="ABW27" s="29" t="str">
        <f t="shared" si="11"/>
        <v xml:space="preserve">  </v>
      </c>
      <c r="ABX27" s="29" t="str">
        <f t="shared" si="11"/>
        <v xml:space="preserve">  </v>
      </c>
      <c r="ABY27" s="29" t="str">
        <f t="shared" si="11"/>
        <v xml:space="preserve">  </v>
      </c>
      <c r="ABZ27" s="29" t="str">
        <f t="shared" si="11"/>
        <v xml:space="preserve">  </v>
      </c>
      <c r="ACA27" s="29" t="str">
        <f t="shared" si="11"/>
        <v xml:space="preserve">  </v>
      </c>
      <c r="ACB27" s="29" t="str">
        <f t="shared" si="11"/>
        <v xml:space="preserve">  </v>
      </c>
      <c r="ACC27" s="29" t="str">
        <f t="shared" si="11"/>
        <v xml:space="preserve">  </v>
      </c>
      <c r="ACD27" s="29" t="str">
        <f t="shared" si="11"/>
        <v xml:space="preserve">  </v>
      </c>
      <c r="ACE27" s="29" t="str">
        <f t="shared" si="11"/>
        <v xml:space="preserve">  </v>
      </c>
      <c r="ACF27" s="29" t="str">
        <f t="shared" si="11"/>
        <v xml:space="preserve">  </v>
      </c>
      <c r="ACG27" s="29" t="str">
        <f t="shared" si="11"/>
        <v xml:space="preserve">  </v>
      </c>
      <c r="ACH27" s="29" t="str">
        <f t="shared" si="11"/>
        <v xml:space="preserve">  </v>
      </c>
      <c r="ACI27" s="29" t="str">
        <f t="shared" si="11"/>
        <v xml:space="preserve">  </v>
      </c>
      <c r="ACJ27" s="29" t="str">
        <f t="shared" si="11"/>
        <v xml:space="preserve">  </v>
      </c>
      <c r="ACK27" s="29" t="str">
        <f t="shared" si="11"/>
        <v xml:space="preserve">  </v>
      </c>
      <c r="ACL27" s="29" t="str">
        <f t="shared" si="11"/>
        <v xml:space="preserve">  </v>
      </c>
      <c r="ACM27" s="29" t="str">
        <f t="shared" si="11"/>
        <v xml:space="preserve">  </v>
      </c>
      <c r="ACN27" s="29" t="str">
        <f t="shared" si="11"/>
        <v xml:space="preserve">  </v>
      </c>
      <c r="ACO27" s="29" t="str">
        <f t="shared" si="11"/>
        <v xml:space="preserve">  </v>
      </c>
      <c r="ACP27" s="29" t="str">
        <f t="shared" si="11"/>
        <v xml:space="preserve">  </v>
      </c>
      <c r="ACQ27" s="29" t="str">
        <f t="shared" si="11"/>
        <v xml:space="preserve">  </v>
      </c>
      <c r="ACR27" s="29" t="str">
        <f t="shared" ref="ACR27:AFC27" si="12">IF(OR(ACS25="S",ACT25="S",ACU25="S",ACV25="S",ACW25="S"),"Tipo de Declaración (seleccionar de los desplegables)","  ")</f>
        <v xml:space="preserve">  </v>
      </c>
      <c r="ACS27" s="29" t="str">
        <f t="shared" si="12"/>
        <v xml:space="preserve">  </v>
      </c>
      <c r="ACT27" s="29" t="str">
        <f t="shared" si="12"/>
        <v xml:space="preserve">  </v>
      </c>
      <c r="ACU27" s="29" t="str">
        <f t="shared" si="12"/>
        <v xml:space="preserve">  </v>
      </c>
      <c r="ACV27" s="29" t="str">
        <f t="shared" si="12"/>
        <v xml:space="preserve">  </v>
      </c>
      <c r="ACW27" s="29" t="str">
        <f t="shared" si="12"/>
        <v xml:space="preserve">  </v>
      </c>
      <c r="ACX27" s="29" t="str">
        <f t="shared" si="12"/>
        <v xml:space="preserve">  </v>
      </c>
      <c r="ACY27" s="29" t="str">
        <f t="shared" si="12"/>
        <v xml:space="preserve">  </v>
      </c>
      <c r="ACZ27" s="29" t="str">
        <f t="shared" si="12"/>
        <v xml:space="preserve">  </v>
      </c>
      <c r="ADA27" s="29" t="str">
        <f t="shared" si="12"/>
        <v xml:space="preserve">  </v>
      </c>
      <c r="ADB27" s="29" t="str">
        <f t="shared" si="12"/>
        <v xml:space="preserve">  </v>
      </c>
      <c r="ADC27" s="29" t="str">
        <f t="shared" si="12"/>
        <v xml:space="preserve">  </v>
      </c>
      <c r="ADD27" s="29" t="str">
        <f t="shared" si="12"/>
        <v xml:space="preserve">  </v>
      </c>
      <c r="ADE27" s="29" t="str">
        <f t="shared" si="12"/>
        <v xml:space="preserve">  </v>
      </c>
      <c r="ADF27" s="29" t="str">
        <f t="shared" si="12"/>
        <v xml:space="preserve">  </v>
      </c>
      <c r="ADG27" s="29" t="str">
        <f t="shared" si="12"/>
        <v xml:space="preserve">  </v>
      </c>
      <c r="ADH27" s="29" t="str">
        <f t="shared" si="12"/>
        <v xml:space="preserve">  </v>
      </c>
      <c r="ADI27" s="29" t="str">
        <f t="shared" si="12"/>
        <v xml:space="preserve">  </v>
      </c>
      <c r="ADJ27" s="29" t="str">
        <f t="shared" si="12"/>
        <v xml:space="preserve">  </v>
      </c>
      <c r="ADK27" s="29" t="str">
        <f t="shared" si="12"/>
        <v xml:space="preserve">  </v>
      </c>
      <c r="ADL27" s="29" t="str">
        <f t="shared" si="12"/>
        <v xml:space="preserve">  </v>
      </c>
      <c r="ADM27" s="29" t="str">
        <f t="shared" si="12"/>
        <v xml:space="preserve">  </v>
      </c>
      <c r="ADN27" s="29" t="str">
        <f t="shared" si="12"/>
        <v xml:space="preserve">  </v>
      </c>
      <c r="ADO27" s="29" t="str">
        <f t="shared" si="12"/>
        <v xml:space="preserve">  </v>
      </c>
      <c r="ADP27" s="29" t="str">
        <f t="shared" si="12"/>
        <v xml:space="preserve">  </v>
      </c>
      <c r="ADQ27" s="29" t="str">
        <f t="shared" si="12"/>
        <v xml:space="preserve">  </v>
      </c>
      <c r="ADR27" s="29" t="str">
        <f t="shared" si="12"/>
        <v xml:space="preserve">  </v>
      </c>
      <c r="ADS27" s="29" t="str">
        <f t="shared" si="12"/>
        <v xml:space="preserve">  </v>
      </c>
      <c r="ADT27" s="29" t="str">
        <f t="shared" si="12"/>
        <v xml:space="preserve">  </v>
      </c>
      <c r="ADU27" s="29" t="str">
        <f t="shared" si="12"/>
        <v xml:space="preserve">  </v>
      </c>
      <c r="ADV27" s="29" t="str">
        <f t="shared" si="12"/>
        <v xml:space="preserve">  </v>
      </c>
      <c r="ADW27" s="29" t="str">
        <f t="shared" si="12"/>
        <v xml:space="preserve">  </v>
      </c>
      <c r="ADX27" s="29" t="str">
        <f t="shared" si="12"/>
        <v xml:space="preserve">  </v>
      </c>
      <c r="ADY27" s="29" t="str">
        <f t="shared" si="12"/>
        <v xml:space="preserve">  </v>
      </c>
      <c r="ADZ27" s="29" t="str">
        <f t="shared" si="12"/>
        <v xml:space="preserve">  </v>
      </c>
      <c r="AEA27" s="29" t="str">
        <f t="shared" si="12"/>
        <v xml:space="preserve">  </v>
      </c>
      <c r="AEB27" s="29" t="str">
        <f t="shared" si="12"/>
        <v xml:space="preserve">  </v>
      </c>
      <c r="AEC27" s="29" t="str">
        <f t="shared" si="12"/>
        <v xml:space="preserve">  </v>
      </c>
      <c r="AED27" s="29" t="str">
        <f t="shared" si="12"/>
        <v xml:space="preserve">  </v>
      </c>
      <c r="AEE27" s="29" t="str">
        <f t="shared" si="12"/>
        <v xml:space="preserve">  </v>
      </c>
      <c r="AEF27" s="29" t="str">
        <f t="shared" si="12"/>
        <v xml:space="preserve">  </v>
      </c>
      <c r="AEG27" s="29" t="str">
        <f t="shared" si="12"/>
        <v xml:space="preserve">  </v>
      </c>
      <c r="AEH27" s="29" t="str">
        <f t="shared" si="12"/>
        <v xml:space="preserve">  </v>
      </c>
      <c r="AEI27" s="29" t="str">
        <f t="shared" si="12"/>
        <v xml:space="preserve">  </v>
      </c>
      <c r="AEJ27" s="29" t="str">
        <f t="shared" si="12"/>
        <v xml:space="preserve">  </v>
      </c>
      <c r="AEK27" s="29" t="str">
        <f t="shared" si="12"/>
        <v xml:space="preserve">  </v>
      </c>
      <c r="AEL27" s="29" t="str">
        <f t="shared" si="12"/>
        <v xml:space="preserve">  </v>
      </c>
      <c r="AEM27" s="29" t="str">
        <f t="shared" si="12"/>
        <v xml:space="preserve">  </v>
      </c>
      <c r="AEN27" s="29" t="str">
        <f t="shared" si="12"/>
        <v xml:space="preserve">  </v>
      </c>
      <c r="AEO27" s="29" t="str">
        <f t="shared" si="12"/>
        <v xml:space="preserve">  </v>
      </c>
      <c r="AEP27" s="29" t="str">
        <f t="shared" si="12"/>
        <v xml:space="preserve">  </v>
      </c>
      <c r="AEQ27" s="29" t="str">
        <f t="shared" si="12"/>
        <v xml:space="preserve">  </v>
      </c>
      <c r="AER27" s="29" t="str">
        <f t="shared" si="12"/>
        <v xml:space="preserve">  </v>
      </c>
      <c r="AES27" s="29" t="str">
        <f t="shared" si="12"/>
        <v xml:space="preserve">  </v>
      </c>
      <c r="AET27" s="29" t="str">
        <f t="shared" si="12"/>
        <v xml:space="preserve">  </v>
      </c>
      <c r="AEU27" s="29" t="str">
        <f t="shared" si="12"/>
        <v xml:space="preserve">  </v>
      </c>
      <c r="AEV27" s="29" t="str">
        <f t="shared" si="12"/>
        <v xml:space="preserve">  </v>
      </c>
      <c r="AEW27" s="29" t="str">
        <f t="shared" si="12"/>
        <v xml:space="preserve">  </v>
      </c>
      <c r="AEX27" s="29" t="str">
        <f t="shared" si="12"/>
        <v xml:space="preserve">  </v>
      </c>
      <c r="AEY27" s="29" t="str">
        <f t="shared" si="12"/>
        <v xml:space="preserve">  </v>
      </c>
      <c r="AEZ27" s="29" t="str">
        <f t="shared" si="12"/>
        <v xml:space="preserve">  </v>
      </c>
      <c r="AFA27" s="29" t="str">
        <f t="shared" si="12"/>
        <v xml:space="preserve">  </v>
      </c>
      <c r="AFB27" s="29" t="str">
        <f t="shared" si="12"/>
        <v xml:space="preserve">  </v>
      </c>
      <c r="AFC27" s="29" t="str">
        <f t="shared" si="12"/>
        <v xml:space="preserve">  </v>
      </c>
      <c r="AFD27" s="29" t="str">
        <f t="shared" ref="AFD27:AHO27" si="13">IF(OR(AFE25="S",AFF25="S",AFG25="S",AFH25="S",AFI25="S"),"Tipo de Declaración (seleccionar de los desplegables)","  ")</f>
        <v xml:space="preserve">  </v>
      </c>
      <c r="AFE27" s="29" t="str">
        <f t="shared" si="13"/>
        <v xml:space="preserve">  </v>
      </c>
      <c r="AFF27" s="29" t="str">
        <f t="shared" si="13"/>
        <v xml:space="preserve">  </v>
      </c>
      <c r="AFG27" s="29" t="str">
        <f t="shared" si="13"/>
        <v xml:space="preserve">  </v>
      </c>
      <c r="AFH27" s="29" t="str">
        <f t="shared" si="13"/>
        <v xml:space="preserve">  </v>
      </c>
      <c r="AFI27" s="29" t="str">
        <f t="shared" si="13"/>
        <v xml:space="preserve">  </v>
      </c>
      <c r="AFJ27" s="29" t="str">
        <f t="shared" si="13"/>
        <v xml:space="preserve">  </v>
      </c>
      <c r="AFK27" s="29" t="str">
        <f t="shared" si="13"/>
        <v xml:space="preserve">  </v>
      </c>
      <c r="AFL27" s="29" t="str">
        <f t="shared" si="13"/>
        <v xml:space="preserve">  </v>
      </c>
      <c r="AFM27" s="29" t="str">
        <f t="shared" si="13"/>
        <v xml:space="preserve">  </v>
      </c>
      <c r="AFN27" s="29" t="str">
        <f t="shared" si="13"/>
        <v xml:space="preserve">  </v>
      </c>
      <c r="AFO27" s="29" t="str">
        <f t="shared" si="13"/>
        <v xml:space="preserve">  </v>
      </c>
      <c r="AFP27" s="29" t="str">
        <f t="shared" si="13"/>
        <v xml:space="preserve">  </v>
      </c>
      <c r="AFQ27" s="29" t="str">
        <f t="shared" si="13"/>
        <v xml:space="preserve">  </v>
      </c>
      <c r="AFR27" s="29" t="str">
        <f t="shared" si="13"/>
        <v xml:space="preserve">  </v>
      </c>
      <c r="AFS27" s="29" t="str">
        <f t="shared" si="13"/>
        <v xml:space="preserve">  </v>
      </c>
      <c r="AFT27" s="29" t="str">
        <f t="shared" si="13"/>
        <v xml:space="preserve">  </v>
      </c>
      <c r="AFU27" s="29" t="str">
        <f t="shared" si="13"/>
        <v xml:space="preserve">  </v>
      </c>
      <c r="AFV27" s="29" t="str">
        <f t="shared" si="13"/>
        <v xml:space="preserve">  </v>
      </c>
      <c r="AFW27" s="29" t="str">
        <f t="shared" si="13"/>
        <v xml:space="preserve">  </v>
      </c>
      <c r="AFX27" s="29" t="str">
        <f t="shared" si="13"/>
        <v xml:space="preserve">  </v>
      </c>
      <c r="AFY27" s="29" t="str">
        <f t="shared" si="13"/>
        <v xml:space="preserve">  </v>
      </c>
      <c r="AFZ27" s="29" t="str">
        <f t="shared" si="13"/>
        <v xml:space="preserve">  </v>
      </c>
      <c r="AGA27" s="29" t="str">
        <f t="shared" si="13"/>
        <v xml:space="preserve">  </v>
      </c>
      <c r="AGB27" s="29" t="str">
        <f t="shared" si="13"/>
        <v xml:space="preserve">  </v>
      </c>
      <c r="AGC27" s="29" t="str">
        <f t="shared" si="13"/>
        <v xml:space="preserve">  </v>
      </c>
      <c r="AGD27" s="29" t="str">
        <f t="shared" si="13"/>
        <v xml:space="preserve">  </v>
      </c>
      <c r="AGE27" s="29" t="str">
        <f t="shared" si="13"/>
        <v xml:space="preserve">  </v>
      </c>
      <c r="AGF27" s="29" t="str">
        <f t="shared" si="13"/>
        <v xml:space="preserve">  </v>
      </c>
      <c r="AGG27" s="29" t="str">
        <f t="shared" si="13"/>
        <v xml:space="preserve">  </v>
      </c>
      <c r="AGH27" s="29" t="str">
        <f t="shared" si="13"/>
        <v xml:space="preserve">  </v>
      </c>
      <c r="AGI27" s="29" t="str">
        <f t="shared" si="13"/>
        <v xml:space="preserve">  </v>
      </c>
      <c r="AGJ27" s="29" t="str">
        <f t="shared" si="13"/>
        <v xml:space="preserve">  </v>
      </c>
      <c r="AGK27" s="29" t="str">
        <f t="shared" si="13"/>
        <v xml:space="preserve">  </v>
      </c>
      <c r="AGL27" s="29" t="str">
        <f t="shared" si="13"/>
        <v xml:space="preserve">  </v>
      </c>
      <c r="AGM27" s="29" t="str">
        <f t="shared" si="13"/>
        <v xml:space="preserve">  </v>
      </c>
      <c r="AGN27" s="29" t="str">
        <f t="shared" si="13"/>
        <v xml:space="preserve">  </v>
      </c>
      <c r="AGO27" s="29" t="str">
        <f t="shared" si="13"/>
        <v xml:space="preserve">  </v>
      </c>
      <c r="AGP27" s="29" t="str">
        <f t="shared" si="13"/>
        <v xml:space="preserve">  </v>
      </c>
      <c r="AGQ27" s="29" t="str">
        <f t="shared" si="13"/>
        <v xml:space="preserve">  </v>
      </c>
      <c r="AGR27" s="29" t="str">
        <f t="shared" si="13"/>
        <v xml:space="preserve">  </v>
      </c>
      <c r="AGS27" s="29" t="str">
        <f t="shared" si="13"/>
        <v xml:space="preserve">  </v>
      </c>
      <c r="AGT27" s="29" t="str">
        <f t="shared" si="13"/>
        <v xml:space="preserve">  </v>
      </c>
      <c r="AGU27" s="29" t="str">
        <f t="shared" si="13"/>
        <v xml:space="preserve">  </v>
      </c>
      <c r="AGV27" s="29" t="str">
        <f t="shared" si="13"/>
        <v xml:space="preserve">  </v>
      </c>
      <c r="AGW27" s="29" t="str">
        <f t="shared" si="13"/>
        <v xml:space="preserve">  </v>
      </c>
      <c r="AGX27" s="29" t="str">
        <f t="shared" si="13"/>
        <v xml:space="preserve">  </v>
      </c>
      <c r="AGY27" s="29" t="str">
        <f t="shared" si="13"/>
        <v xml:space="preserve">  </v>
      </c>
      <c r="AGZ27" s="29" t="str">
        <f t="shared" si="13"/>
        <v xml:space="preserve">  </v>
      </c>
      <c r="AHA27" s="29" t="str">
        <f t="shared" si="13"/>
        <v xml:space="preserve">  </v>
      </c>
      <c r="AHB27" s="29" t="str">
        <f t="shared" si="13"/>
        <v xml:space="preserve">  </v>
      </c>
      <c r="AHC27" s="29" t="str">
        <f t="shared" si="13"/>
        <v xml:space="preserve">  </v>
      </c>
      <c r="AHD27" s="29" t="str">
        <f t="shared" si="13"/>
        <v xml:space="preserve">  </v>
      </c>
      <c r="AHE27" s="29" t="str">
        <f t="shared" si="13"/>
        <v xml:space="preserve">  </v>
      </c>
      <c r="AHF27" s="29" t="str">
        <f t="shared" si="13"/>
        <v xml:space="preserve">  </v>
      </c>
      <c r="AHG27" s="29" t="str">
        <f t="shared" si="13"/>
        <v xml:space="preserve">  </v>
      </c>
      <c r="AHH27" s="29" t="str">
        <f t="shared" si="13"/>
        <v xml:space="preserve">  </v>
      </c>
      <c r="AHI27" s="29" t="str">
        <f t="shared" si="13"/>
        <v xml:space="preserve">  </v>
      </c>
      <c r="AHJ27" s="29" t="str">
        <f t="shared" si="13"/>
        <v xml:space="preserve">  </v>
      </c>
      <c r="AHK27" s="29" t="str">
        <f t="shared" si="13"/>
        <v xml:space="preserve">  </v>
      </c>
      <c r="AHL27" s="29" t="str">
        <f t="shared" si="13"/>
        <v xml:space="preserve">  </v>
      </c>
      <c r="AHM27" s="29" t="str">
        <f t="shared" si="13"/>
        <v xml:space="preserve">  </v>
      </c>
      <c r="AHN27" s="29" t="str">
        <f t="shared" si="13"/>
        <v xml:space="preserve">  </v>
      </c>
      <c r="AHO27" s="29" t="str">
        <f t="shared" si="13"/>
        <v xml:space="preserve">  </v>
      </c>
      <c r="AHP27" s="29" t="str">
        <f t="shared" ref="AHP27:AKA27" si="14">IF(OR(AHQ25="S",AHR25="S",AHS25="S",AHT25="S",AHU25="S"),"Tipo de Declaración (seleccionar de los desplegables)","  ")</f>
        <v xml:space="preserve">  </v>
      </c>
      <c r="AHQ27" s="29" t="str">
        <f t="shared" si="14"/>
        <v xml:space="preserve">  </v>
      </c>
      <c r="AHR27" s="29" t="str">
        <f t="shared" si="14"/>
        <v xml:space="preserve">  </v>
      </c>
      <c r="AHS27" s="29" t="str">
        <f t="shared" si="14"/>
        <v xml:space="preserve">  </v>
      </c>
      <c r="AHT27" s="29" t="str">
        <f t="shared" si="14"/>
        <v xml:space="preserve">  </v>
      </c>
      <c r="AHU27" s="29" t="str">
        <f t="shared" si="14"/>
        <v xml:space="preserve">  </v>
      </c>
      <c r="AHV27" s="29" t="str">
        <f t="shared" si="14"/>
        <v xml:space="preserve">  </v>
      </c>
      <c r="AHW27" s="29" t="str">
        <f t="shared" si="14"/>
        <v xml:space="preserve">  </v>
      </c>
      <c r="AHX27" s="29" t="str">
        <f t="shared" si="14"/>
        <v xml:space="preserve">  </v>
      </c>
      <c r="AHY27" s="29" t="str">
        <f t="shared" si="14"/>
        <v xml:space="preserve">  </v>
      </c>
      <c r="AHZ27" s="29" t="str">
        <f t="shared" si="14"/>
        <v xml:space="preserve">  </v>
      </c>
      <c r="AIA27" s="29" t="str">
        <f t="shared" si="14"/>
        <v xml:space="preserve">  </v>
      </c>
      <c r="AIB27" s="29" t="str">
        <f t="shared" si="14"/>
        <v xml:space="preserve">  </v>
      </c>
      <c r="AIC27" s="29" t="str">
        <f t="shared" si="14"/>
        <v xml:space="preserve">  </v>
      </c>
      <c r="AID27" s="29" t="str">
        <f t="shared" si="14"/>
        <v xml:space="preserve">  </v>
      </c>
      <c r="AIE27" s="29" t="str">
        <f t="shared" si="14"/>
        <v xml:space="preserve">  </v>
      </c>
      <c r="AIF27" s="29" t="str">
        <f t="shared" si="14"/>
        <v xml:space="preserve">  </v>
      </c>
      <c r="AIG27" s="29" t="str">
        <f t="shared" si="14"/>
        <v xml:space="preserve">  </v>
      </c>
      <c r="AIH27" s="29" t="str">
        <f t="shared" si="14"/>
        <v xml:space="preserve">  </v>
      </c>
      <c r="AII27" s="29" t="str">
        <f t="shared" si="14"/>
        <v xml:space="preserve">  </v>
      </c>
      <c r="AIJ27" s="29" t="str">
        <f t="shared" si="14"/>
        <v xml:space="preserve">  </v>
      </c>
      <c r="AIK27" s="29" t="str">
        <f t="shared" si="14"/>
        <v xml:space="preserve">  </v>
      </c>
      <c r="AIL27" s="29" t="str">
        <f t="shared" si="14"/>
        <v xml:space="preserve">  </v>
      </c>
      <c r="AIM27" s="29" t="str">
        <f t="shared" si="14"/>
        <v xml:space="preserve">  </v>
      </c>
      <c r="AIN27" s="29" t="str">
        <f t="shared" si="14"/>
        <v xml:space="preserve">  </v>
      </c>
      <c r="AIO27" s="29" t="str">
        <f t="shared" si="14"/>
        <v xml:space="preserve">  </v>
      </c>
      <c r="AIP27" s="29" t="str">
        <f t="shared" si="14"/>
        <v xml:space="preserve">  </v>
      </c>
      <c r="AIQ27" s="29" t="str">
        <f t="shared" si="14"/>
        <v xml:space="preserve">  </v>
      </c>
      <c r="AIR27" s="29" t="str">
        <f t="shared" si="14"/>
        <v xml:space="preserve">  </v>
      </c>
      <c r="AIS27" s="29" t="str">
        <f t="shared" si="14"/>
        <v xml:space="preserve">  </v>
      </c>
      <c r="AIT27" s="29" t="str">
        <f t="shared" si="14"/>
        <v xml:space="preserve">  </v>
      </c>
      <c r="AIU27" s="29" t="str">
        <f t="shared" si="14"/>
        <v xml:space="preserve">  </v>
      </c>
      <c r="AIV27" s="29" t="str">
        <f t="shared" si="14"/>
        <v xml:space="preserve">  </v>
      </c>
      <c r="AIW27" s="29" t="str">
        <f t="shared" si="14"/>
        <v xml:space="preserve">  </v>
      </c>
      <c r="AIX27" s="29" t="str">
        <f t="shared" si="14"/>
        <v xml:space="preserve">  </v>
      </c>
      <c r="AIY27" s="29" t="str">
        <f t="shared" si="14"/>
        <v xml:space="preserve">  </v>
      </c>
      <c r="AIZ27" s="29" t="str">
        <f t="shared" si="14"/>
        <v xml:space="preserve">  </v>
      </c>
      <c r="AJA27" s="29" t="str">
        <f t="shared" si="14"/>
        <v xml:space="preserve">  </v>
      </c>
      <c r="AJB27" s="29" t="str">
        <f t="shared" si="14"/>
        <v xml:space="preserve">  </v>
      </c>
      <c r="AJC27" s="29" t="str">
        <f t="shared" si="14"/>
        <v xml:space="preserve">  </v>
      </c>
      <c r="AJD27" s="29" t="str">
        <f t="shared" si="14"/>
        <v xml:space="preserve">  </v>
      </c>
      <c r="AJE27" s="29" t="str">
        <f t="shared" si="14"/>
        <v xml:space="preserve">  </v>
      </c>
      <c r="AJF27" s="29" t="str">
        <f t="shared" si="14"/>
        <v xml:space="preserve">  </v>
      </c>
      <c r="AJG27" s="29" t="str">
        <f t="shared" si="14"/>
        <v xml:space="preserve">  </v>
      </c>
      <c r="AJH27" s="29" t="str">
        <f t="shared" si="14"/>
        <v xml:space="preserve">  </v>
      </c>
      <c r="AJI27" s="29" t="str">
        <f t="shared" si="14"/>
        <v xml:space="preserve">  </v>
      </c>
      <c r="AJJ27" s="29" t="str">
        <f t="shared" si="14"/>
        <v xml:space="preserve">  </v>
      </c>
      <c r="AJK27" s="29" t="str">
        <f t="shared" si="14"/>
        <v xml:space="preserve">  </v>
      </c>
      <c r="AJL27" s="29" t="str">
        <f t="shared" si="14"/>
        <v xml:space="preserve">  </v>
      </c>
      <c r="AJM27" s="29" t="str">
        <f t="shared" si="14"/>
        <v xml:space="preserve">  </v>
      </c>
      <c r="AJN27" s="29" t="str">
        <f t="shared" si="14"/>
        <v xml:space="preserve">  </v>
      </c>
      <c r="AJO27" s="29" t="str">
        <f t="shared" si="14"/>
        <v xml:space="preserve">  </v>
      </c>
      <c r="AJP27" s="29" t="str">
        <f t="shared" si="14"/>
        <v xml:space="preserve">  </v>
      </c>
      <c r="AJQ27" s="29" t="str">
        <f t="shared" si="14"/>
        <v xml:space="preserve">  </v>
      </c>
      <c r="AJR27" s="29" t="str">
        <f t="shared" si="14"/>
        <v xml:space="preserve">  </v>
      </c>
      <c r="AJS27" s="29" t="str">
        <f t="shared" si="14"/>
        <v xml:space="preserve">  </v>
      </c>
      <c r="AJT27" s="29" t="str">
        <f t="shared" si="14"/>
        <v xml:space="preserve">  </v>
      </c>
      <c r="AJU27" s="29" t="str">
        <f t="shared" si="14"/>
        <v xml:space="preserve">  </v>
      </c>
      <c r="AJV27" s="29" t="str">
        <f t="shared" si="14"/>
        <v xml:space="preserve">  </v>
      </c>
      <c r="AJW27" s="29" t="str">
        <f t="shared" si="14"/>
        <v xml:space="preserve">  </v>
      </c>
      <c r="AJX27" s="29" t="str">
        <f t="shared" si="14"/>
        <v xml:space="preserve">  </v>
      </c>
      <c r="AJY27" s="29" t="str">
        <f t="shared" si="14"/>
        <v xml:space="preserve">  </v>
      </c>
      <c r="AJZ27" s="29" t="str">
        <f t="shared" si="14"/>
        <v xml:space="preserve">  </v>
      </c>
      <c r="AKA27" s="29" t="str">
        <f t="shared" si="14"/>
        <v xml:space="preserve">  </v>
      </c>
      <c r="AKB27" s="29" t="str">
        <f t="shared" ref="AKB27:AME27" si="15">IF(OR(AKC25="S",AKD25="S",AKE25="S",AKF25="S",AKG25="S"),"Tipo de Declaración (seleccionar de los desplegables)","  ")</f>
        <v xml:space="preserve">  </v>
      </c>
      <c r="AKC27" s="29" t="str">
        <f t="shared" si="15"/>
        <v xml:space="preserve">  </v>
      </c>
      <c r="AKD27" s="29" t="str">
        <f t="shared" si="15"/>
        <v xml:space="preserve">  </v>
      </c>
      <c r="AKE27" s="29" t="str">
        <f t="shared" si="15"/>
        <v xml:space="preserve">  </v>
      </c>
      <c r="AKF27" s="29" t="str">
        <f t="shared" si="15"/>
        <v xml:space="preserve">  </v>
      </c>
      <c r="AKG27" s="29" t="str">
        <f t="shared" si="15"/>
        <v xml:space="preserve">  </v>
      </c>
      <c r="AKH27" s="29" t="str">
        <f t="shared" si="15"/>
        <v xml:space="preserve">  </v>
      </c>
      <c r="AKI27" s="29" t="str">
        <f t="shared" si="15"/>
        <v xml:space="preserve">  </v>
      </c>
      <c r="AKJ27" s="29" t="str">
        <f t="shared" si="15"/>
        <v xml:space="preserve">  </v>
      </c>
      <c r="AKK27" s="29" t="str">
        <f t="shared" si="15"/>
        <v xml:space="preserve">  </v>
      </c>
      <c r="AKL27" s="29" t="str">
        <f t="shared" si="15"/>
        <v xml:space="preserve">  </v>
      </c>
      <c r="AKM27" s="29" t="str">
        <f t="shared" si="15"/>
        <v xml:space="preserve">  </v>
      </c>
      <c r="AKN27" s="29" t="str">
        <f t="shared" si="15"/>
        <v xml:space="preserve">  </v>
      </c>
      <c r="AKO27" s="29" t="str">
        <f t="shared" si="15"/>
        <v xml:space="preserve">  </v>
      </c>
      <c r="AKP27" s="29" t="str">
        <f t="shared" si="15"/>
        <v xml:space="preserve">  </v>
      </c>
      <c r="AKQ27" s="29" t="str">
        <f t="shared" si="15"/>
        <v xml:space="preserve">  </v>
      </c>
      <c r="AKR27" s="29" t="str">
        <f t="shared" si="15"/>
        <v xml:space="preserve">  </v>
      </c>
      <c r="AKS27" s="29" t="str">
        <f t="shared" si="15"/>
        <v xml:space="preserve">  </v>
      </c>
      <c r="AKT27" s="29" t="str">
        <f t="shared" si="15"/>
        <v xml:space="preserve">  </v>
      </c>
      <c r="AKU27" s="29" t="str">
        <f t="shared" si="15"/>
        <v xml:space="preserve">  </v>
      </c>
      <c r="AKV27" s="29" t="str">
        <f t="shared" si="15"/>
        <v xml:space="preserve">  </v>
      </c>
      <c r="AKW27" s="29" t="str">
        <f t="shared" si="15"/>
        <v xml:space="preserve">  </v>
      </c>
      <c r="AKX27" s="29" t="str">
        <f t="shared" si="15"/>
        <v xml:space="preserve">  </v>
      </c>
      <c r="AKY27" s="29" t="str">
        <f t="shared" si="15"/>
        <v xml:space="preserve">  </v>
      </c>
      <c r="AKZ27" s="29" t="str">
        <f t="shared" si="15"/>
        <v xml:space="preserve">  </v>
      </c>
      <c r="ALA27" s="29" t="str">
        <f t="shared" si="15"/>
        <v xml:space="preserve">  </v>
      </c>
      <c r="ALB27" s="29" t="str">
        <f t="shared" si="15"/>
        <v xml:space="preserve">  </v>
      </c>
      <c r="ALC27" s="29" t="str">
        <f t="shared" si="15"/>
        <v xml:space="preserve">  </v>
      </c>
      <c r="ALD27" s="29" t="str">
        <f t="shared" si="15"/>
        <v xml:space="preserve">  </v>
      </c>
      <c r="ALE27" s="29" t="str">
        <f t="shared" si="15"/>
        <v xml:space="preserve">  </v>
      </c>
      <c r="ALF27" s="29" t="str">
        <f t="shared" si="15"/>
        <v xml:space="preserve">  </v>
      </c>
      <c r="ALG27" s="29" t="str">
        <f t="shared" si="15"/>
        <v xml:space="preserve">  </v>
      </c>
      <c r="ALH27" s="29" t="str">
        <f t="shared" si="15"/>
        <v xml:space="preserve">  </v>
      </c>
      <c r="ALI27" s="29" t="str">
        <f t="shared" si="15"/>
        <v xml:space="preserve">  </v>
      </c>
      <c r="ALJ27" s="29" t="str">
        <f t="shared" si="15"/>
        <v xml:space="preserve">  </v>
      </c>
      <c r="ALK27" s="29" t="str">
        <f t="shared" si="15"/>
        <v xml:space="preserve">  </v>
      </c>
      <c r="ALL27" s="29" t="str">
        <f t="shared" si="15"/>
        <v xml:space="preserve">  </v>
      </c>
      <c r="ALM27" s="29" t="str">
        <f t="shared" si="15"/>
        <v xml:space="preserve">  </v>
      </c>
      <c r="ALN27" s="29" t="str">
        <f t="shared" si="15"/>
        <v xml:space="preserve">  </v>
      </c>
      <c r="ALO27" s="29" t="str">
        <f t="shared" si="15"/>
        <v xml:space="preserve">  </v>
      </c>
      <c r="ALP27" s="29" t="str">
        <f t="shared" si="15"/>
        <v xml:space="preserve">  </v>
      </c>
      <c r="ALQ27" s="29" t="str">
        <f t="shared" si="15"/>
        <v xml:space="preserve">  </v>
      </c>
      <c r="ALR27" s="29" t="str">
        <f t="shared" si="15"/>
        <v xml:space="preserve">  </v>
      </c>
      <c r="ALS27" s="29" t="str">
        <f t="shared" si="15"/>
        <v xml:space="preserve">  </v>
      </c>
      <c r="ALT27" s="29" t="str">
        <f t="shared" si="15"/>
        <v xml:space="preserve">  </v>
      </c>
      <c r="ALU27" s="29" t="str">
        <f t="shared" si="15"/>
        <v xml:space="preserve">  </v>
      </c>
      <c r="ALV27" s="29" t="str">
        <f t="shared" si="15"/>
        <v xml:space="preserve">  </v>
      </c>
      <c r="ALW27" s="29" t="str">
        <f t="shared" si="15"/>
        <v xml:space="preserve">  </v>
      </c>
      <c r="ALX27" s="29" t="str">
        <f t="shared" si="15"/>
        <v xml:space="preserve">  </v>
      </c>
      <c r="ALY27" s="29" t="str">
        <f t="shared" si="15"/>
        <v xml:space="preserve">  </v>
      </c>
      <c r="ALZ27" s="29" t="str">
        <f t="shared" si="15"/>
        <v xml:space="preserve">  </v>
      </c>
      <c r="AMA27" s="29" t="str">
        <f t="shared" si="15"/>
        <v xml:space="preserve">  </v>
      </c>
      <c r="AMB27" s="29" t="str">
        <f t="shared" si="15"/>
        <v xml:space="preserve">  </v>
      </c>
      <c r="AMC27" s="29" t="str">
        <f t="shared" si="15"/>
        <v xml:space="preserve">  </v>
      </c>
      <c r="AMD27" s="29" t="str">
        <f t="shared" si="15"/>
        <v xml:space="preserve">  </v>
      </c>
      <c r="AME27" s="29" t="str">
        <f t="shared" si="15"/>
        <v xml:space="preserve">  </v>
      </c>
      <c r="AMF27" s="29" t="e">
        <f>IF(OR(AMG25="S",AMH25="S",AMI25="S",AMJ25="S",#REF!="S"),"Tipo de Declaración (seleccionar de los desplegables)","  ")</f>
        <v>#REF!</v>
      </c>
      <c r="AMG27" s="29" t="e">
        <f>IF(OR(AMH25="S",AMI25="S",AMJ25="S",#REF!="S",#REF!="S"),"Tipo de Declaración (seleccionar de los desplegables)","  ")</f>
        <v>#REF!</v>
      </c>
      <c r="AMH27" s="29" t="e">
        <f>IF(OR(AMI25="S",AMJ25="S",#REF!="S",#REF!="S",#REF!="S"),"Tipo de Declaración (seleccionar de los desplegables)","  ")</f>
        <v>#REF!</v>
      </c>
      <c r="AMI27" s="29" t="e">
        <f>IF(OR(AMJ25="S",#REF!="S",#REF!="S",#REF!="S",#REF!="S"),"Tipo de Declaración (seleccionar de los desplegables)","  ")</f>
        <v>#REF!</v>
      </c>
      <c r="AMJ27" s="29" t="e">
        <f>IF(OR(#REF!="S",#REF!="S",#REF!="S",#REF!="S",#REF!="S"),"Tipo de Declaración (seleccionar de los desplegables)","  ")</f>
        <v>#REF!</v>
      </c>
    </row>
    <row r="28" spans="1:1024" ht="21.75" customHeight="1" x14ac:dyDescent="0.2">
      <c r="A28" s="21" t="str">
        <f>IF(OR(B26="S",C26="S",D26="S",E26="S",F26="S"),"Tipo de declaración","  ")</f>
        <v xml:space="preserve">  </v>
      </c>
      <c r="B28" s="108"/>
      <c r="C28" s="109"/>
      <c r="D28" s="30"/>
      <c r="E28" s="31"/>
      <c r="F28" s="31"/>
      <c r="G28" s="23"/>
    </row>
    <row r="29" spans="1:1024" ht="9" customHeight="1" x14ac:dyDescent="0.2">
      <c r="A29" s="24" t="s">
        <v>28</v>
      </c>
      <c r="B29" s="108"/>
      <c r="C29" s="109"/>
      <c r="G29" s="26"/>
    </row>
    <row r="31" spans="1:1024" hidden="1" x14ac:dyDescent="0.2"/>
    <row r="32" spans="1:1024" hidden="1" x14ac:dyDescent="0.2"/>
    <row r="33" spans="1:7" hidden="1" x14ac:dyDescent="0.2"/>
    <row r="34" spans="1:7" hidden="1" x14ac:dyDescent="0.2"/>
    <row r="35" spans="1:7" hidden="1" x14ac:dyDescent="0.2">
      <c r="A35" s="32" t="s">
        <v>30</v>
      </c>
      <c r="B35" s="33">
        <v>1</v>
      </c>
      <c r="C35" s="33">
        <f>IF(F42="NO",B35,B35+1)</f>
        <v>2</v>
      </c>
      <c r="D35" s="33">
        <f>C35+1</f>
        <v>3</v>
      </c>
      <c r="E35" s="33">
        <f>D35+1</f>
        <v>4</v>
      </c>
      <c r="F35" s="33">
        <f>E35+1</f>
        <v>5</v>
      </c>
      <c r="G35" s="34"/>
    </row>
    <row r="36" spans="1:7" hidden="1" x14ac:dyDescent="0.2">
      <c r="A36" s="35"/>
      <c r="B36" s="36"/>
      <c r="C36" s="36"/>
      <c r="D36" s="36"/>
      <c r="E36" s="36"/>
      <c r="F36" s="36"/>
      <c r="G36" s="37"/>
    </row>
    <row r="37" spans="1:7" hidden="1" x14ac:dyDescent="0.2">
      <c r="A37" s="35" t="s">
        <v>31</v>
      </c>
      <c r="B37" s="36" t="s">
        <v>32</v>
      </c>
      <c r="C37" s="36"/>
      <c r="D37" s="36" t="str">
        <f>IF(B41=B43,"HIJO","  ")</f>
        <v xml:space="preserve">  </v>
      </c>
      <c r="E37" s="36"/>
      <c r="F37" s="36"/>
      <c r="G37" s="37"/>
    </row>
    <row r="38" spans="1:7" hidden="1" x14ac:dyDescent="0.2">
      <c r="A38" s="35" t="s">
        <v>33</v>
      </c>
      <c r="B38" s="36" t="s">
        <v>34</v>
      </c>
      <c r="C38" s="36" t="str">
        <f>IF(EXACT(B41,A37),"MADRE",IF(EXACT(B41,A38),"PADRE","  "))</f>
        <v xml:space="preserve">  </v>
      </c>
      <c r="D38" s="36" t="str">
        <f>IF(B41=B43,"HIJA","  ")</f>
        <v xml:space="preserve">  </v>
      </c>
      <c r="E38" s="36"/>
      <c r="F38" s="36"/>
      <c r="G38" s="37"/>
    </row>
    <row r="39" spans="1:7" hidden="1" x14ac:dyDescent="0.2">
      <c r="A39" s="35" t="s">
        <v>35</v>
      </c>
      <c r="B39" s="36" t="s">
        <v>36</v>
      </c>
      <c r="C39" s="38" t="str">
        <f>IF(EXACT(B41,A37),"CONYUGE DEL PADRE",IF(EXACT(B41,A38),"CONYUGE DE LA MADRE","NO.- SOLIC VIUDO/A, SOLTERO/A  O DIVORCIADO/A"))</f>
        <v>NO.- SOLIC VIUDO/A, SOLTERO/A  O DIVORCIADO/A</v>
      </c>
      <c r="D39" s="36" t="str">
        <f>IF(B41=B43,"PADRE","  ")</f>
        <v xml:space="preserve">  </v>
      </c>
      <c r="E39" s="36"/>
      <c r="F39" s="36"/>
      <c r="G39" s="37" t="s">
        <v>37</v>
      </c>
    </row>
    <row r="40" spans="1:7" hidden="1" x14ac:dyDescent="0.2">
      <c r="A40" s="35" t="s">
        <v>38</v>
      </c>
      <c r="B40" s="36" t="s">
        <v>39</v>
      </c>
      <c r="C40" s="38" t="str">
        <f>IF(EXACT(B41,A37),"NO,- P.SOLTERO, VIUDO O DIVORCIADO",IF(EXACT(B41,A38),"NO,-M. SOLTERA, VIUDA O DIVORCIADA","CONYUGE DEL SOLICITANTE  "))</f>
        <v xml:space="preserve">CONYUGE DEL SOLICITANTE  </v>
      </c>
      <c r="D40" s="36" t="str">
        <f>IF(B41=B43,"MADRE","  ")</f>
        <v xml:space="preserve">  </v>
      </c>
      <c r="E40" s="36"/>
      <c r="F40" s="36"/>
      <c r="G40" s="37" t="s">
        <v>40</v>
      </c>
    </row>
    <row r="41" spans="1:7" hidden="1" x14ac:dyDescent="0.2">
      <c r="A41" s="35" t="s">
        <v>41</v>
      </c>
      <c r="B41" s="36" t="str">
        <f>LEFT(A19,5)</f>
        <v/>
      </c>
      <c r="C41" s="36"/>
      <c r="D41" s="36" t="s">
        <v>42</v>
      </c>
      <c r="E41" s="36" t="str">
        <f>LEFT(C39,2)</f>
        <v>NO</v>
      </c>
      <c r="F41" s="36"/>
      <c r="G41" s="37"/>
    </row>
    <row r="42" spans="1:7" hidden="1" x14ac:dyDescent="0.2">
      <c r="A42" s="35"/>
      <c r="B42" s="36"/>
      <c r="C42" s="36"/>
      <c r="D42" s="36" t="s">
        <v>43</v>
      </c>
      <c r="E42" s="36" t="str">
        <f>LEFT(C40,2)</f>
        <v>CO</v>
      </c>
      <c r="F42" s="36" t="str">
        <f>LEFT(C24,2)</f>
        <v/>
      </c>
      <c r="G42" s="37"/>
    </row>
    <row r="43" spans="1:7" hidden="1" x14ac:dyDescent="0.2">
      <c r="A43" s="35" t="s">
        <v>44</v>
      </c>
      <c r="B43" s="36" t="s">
        <v>45</v>
      </c>
      <c r="C43" s="36"/>
      <c r="D43" s="36" t="s">
        <v>46</v>
      </c>
      <c r="E43" s="36"/>
      <c r="F43" s="39"/>
      <c r="G43" s="37"/>
    </row>
    <row r="44" spans="1:7" hidden="1" x14ac:dyDescent="0.2">
      <c r="A44" s="35" t="s">
        <v>47</v>
      </c>
      <c r="B44" s="36"/>
      <c r="C44" s="36"/>
      <c r="D44" s="36" t="s">
        <v>48</v>
      </c>
      <c r="E44" s="36"/>
      <c r="F44" s="36"/>
      <c r="G44" s="37"/>
    </row>
    <row r="45" spans="1:7" hidden="1" x14ac:dyDescent="0.2">
      <c r="A45" s="39" t="s">
        <v>49</v>
      </c>
      <c r="B45" s="36"/>
      <c r="C45" s="36"/>
      <c r="D45" s="36" t="s">
        <v>50</v>
      </c>
      <c r="E45" s="36"/>
      <c r="F45" s="36"/>
      <c r="G45" s="37"/>
    </row>
    <row r="46" spans="1:7" hidden="1" x14ac:dyDescent="0.2">
      <c r="A46" s="35">
        <f>COUNTIF(B24:F24,"SOLICITANTE")</f>
        <v>0</v>
      </c>
      <c r="B46" s="36"/>
      <c r="C46" s="36"/>
      <c r="D46" s="36" t="s">
        <v>51</v>
      </c>
      <c r="E46" s="36"/>
      <c r="F46" s="36"/>
      <c r="G46" s="37"/>
    </row>
    <row r="47" spans="1:7" hidden="1" x14ac:dyDescent="0.2">
      <c r="A47" s="35"/>
      <c r="B47" s="36"/>
      <c r="C47" s="36"/>
      <c r="D47" s="36"/>
      <c r="E47" s="36"/>
      <c r="F47" s="36"/>
      <c r="G47" s="37"/>
    </row>
    <row r="48" spans="1:7" hidden="1" x14ac:dyDescent="0.2">
      <c r="A48" s="35" t="b">
        <f>OR(OR(A46&gt;1,A5&gt;A3,AND(A3=1,B24&lt;&gt;"SOLICITANTE"),A5=0),AND(A17="S",OR(B24=A37,C24=A37,B24=A38,C24=A38)),A19&lt;"a ",F35&lt;A5,OR(A7&gt;A3,A11&gt;A7-1,A13+A15&gt;A3))</f>
        <v>1</v>
      </c>
      <c r="B48" s="36" t="s">
        <v>52</v>
      </c>
      <c r="C48" s="36"/>
      <c r="D48" s="36"/>
      <c r="E48" s="36"/>
      <c r="F48" s="36"/>
      <c r="G48" s="37"/>
    </row>
    <row r="49" spans="1:7" hidden="1" x14ac:dyDescent="0.2">
      <c r="A49" s="35"/>
      <c r="B49" s="36"/>
      <c r="C49" s="36"/>
      <c r="D49" s="36"/>
      <c r="E49" s="36"/>
      <c r="F49" s="36"/>
      <c r="G49" s="37"/>
    </row>
    <row r="50" spans="1:7" hidden="1" x14ac:dyDescent="0.2">
      <c r="A50" s="40" t="b">
        <f>FALSE()</f>
        <v>0</v>
      </c>
      <c r="B50" s="41" t="s">
        <v>53</v>
      </c>
      <c r="C50" s="41"/>
      <c r="D50" s="41"/>
      <c r="E50" s="41"/>
      <c r="F50" s="41"/>
      <c r="G50" s="42"/>
    </row>
    <row r="51" spans="1:7" hidden="1" x14ac:dyDescent="0.2">
      <c r="A51" s="2"/>
      <c r="B51" s="39"/>
      <c r="C51" s="39"/>
      <c r="D51" s="39"/>
      <c r="E51" s="39"/>
      <c r="F51" s="39"/>
      <c r="G51" s="39"/>
    </row>
    <row r="52" spans="1:7" hidden="1" x14ac:dyDescent="0.2">
      <c r="A52" s="2"/>
      <c r="B52" s="2"/>
      <c r="C52" s="39"/>
      <c r="D52" s="39"/>
      <c r="E52" s="39"/>
      <c r="F52" s="39"/>
      <c r="G52" s="39"/>
    </row>
    <row r="53" spans="1:7" hidden="1" x14ac:dyDescent="0.2">
      <c r="A53" s="2"/>
      <c r="B53" s="39"/>
      <c r="C53" s="39"/>
      <c r="D53" s="39"/>
      <c r="E53" s="39"/>
      <c r="F53" s="39"/>
      <c r="G53" s="39"/>
    </row>
    <row r="54" spans="1:7" hidden="1" x14ac:dyDescent="0.2"/>
    <row r="56" spans="1:7" x14ac:dyDescent="0.2">
      <c r="B56" t="str">
        <f>IF(AND(D17="S",D15&gt;D19),"NO ADMISIBLE Renta superior al umbral",IF(AND(D17="S",D15&lt;=D19),"SOLICITUD  ADMISIBLE"," "))</f>
        <v xml:space="preserve"> </v>
      </c>
    </row>
  </sheetData>
  <sheetProtection algorithmName="SHA-512" hashValue="R+bV233ihj44kAMjtAI1+p2EKT3NykGDg55KTJ0k+AuJ+66TQwN41RLMClyiEI/JRK5mBkmJvNfzFYa1npVDwg==" saltValue="a7oQyIdWsS5KkR0Ig86g1w==" spinCount="100000" sheet="1" objects="1" scenarios="1"/>
  <protectedRanges>
    <protectedRange sqref="A3:A19" name="Rango1"/>
    <protectedRange sqref="C24:F24 C28:F28 C26:F26 D25:F25" name="Rango2"/>
    <protectedRange sqref="B26 B28" name="Rango3"/>
  </protectedRanges>
  <mergeCells count="16">
    <mergeCell ref="B21:F22"/>
    <mergeCell ref="G21:G23"/>
    <mergeCell ref="B24:B25"/>
    <mergeCell ref="C24:C25"/>
    <mergeCell ref="B28:B29"/>
    <mergeCell ref="C28:C29"/>
    <mergeCell ref="B11:G11"/>
    <mergeCell ref="B13:G13"/>
    <mergeCell ref="B15:G15"/>
    <mergeCell ref="B17:G17"/>
    <mergeCell ref="B19:G19"/>
    <mergeCell ref="A1:G1"/>
    <mergeCell ref="B3:G3"/>
    <mergeCell ref="B5:G5"/>
    <mergeCell ref="B7:G7"/>
    <mergeCell ref="B9:G9"/>
  </mergeCells>
  <conditionalFormatting sqref="E28:F28">
    <cfRule type="expression" dxfId="39" priority="2">
      <formula>E$26=$B$37</formula>
    </cfRule>
    <cfRule type="expression" dxfId="38" priority="3">
      <formula>$A$28="Tipo de Declaración"</formula>
    </cfRule>
  </conditionalFormatting>
  <conditionalFormatting sqref="G24:G25">
    <cfRule type="cellIs" dxfId="37" priority="4" operator="equal">
      <formula>0</formula>
    </cfRule>
  </conditionalFormatting>
  <conditionalFormatting sqref="B28">
    <cfRule type="expression" dxfId="36" priority="5">
      <formula>B$26=$B$37</formula>
    </cfRule>
    <cfRule type="expression" dxfId="35" priority="6">
      <formula>$A$28="Tipo de Declaración"</formula>
    </cfRule>
  </conditionalFormatting>
  <conditionalFormatting sqref="C28:D28">
    <cfRule type="expression" dxfId="34" priority="7">
      <formula>C$26=$B$37</formula>
    </cfRule>
    <cfRule type="expression" dxfId="33" priority="8">
      <formula>$A$28="Tipo de Declaración"</formula>
    </cfRule>
  </conditionalFormatting>
  <conditionalFormatting sqref="C24:F24 B26 D25:F26">
    <cfRule type="expression" dxfId="32" priority="9">
      <formula>AND(B$35&lt;=$A$5,$A$19&lt;&gt;0)</formula>
    </cfRule>
  </conditionalFormatting>
  <conditionalFormatting sqref="C26">
    <cfRule type="expression" dxfId="31" priority="10">
      <formula>AND(C$35&lt;=$A$5,$A$19&lt;&gt;0)</formula>
    </cfRule>
  </conditionalFormatting>
  <conditionalFormatting sqref="D27:F27 AS27:AMJ27">
    <cfRule type="cellIs" dxfId="30" priority="11" operator="equal">
      <formula>"Tipo de Declaración"</formula>
    </cfRule>
  </conditionalFormatting>
  <conditionalFormatting sqref="C27">
    <cfRule type="expression" dxfId="29" priority="12">
      <formula>AND(C$35&lt;=$A$5,$A$19&lt;&gt;0)</formula>
    </cfRule>
  </conditionalFormatting>
  <conditionalFormatting sqref="B27">
    <cfRule type="expression" dxfId="28" priority="13">
      <formula>AND(B$35&lt;=$A$5,$A$19&lt;&gt;0)</formula>
    </cfRule>
  </conditionalFormatting>
  <conditionalFormatting sqref="B24">
    <cfRule type="expression" dxfId="27" priority="14">
      <formula>AND(B$35&lt;=$A$5,$A$19&lt;&gt;0)</formula>
    </cfRule>
  </conditionalFormatting>
  <conditionalFormatting sqref="G26:G29">
    <cfRule type="cellIs" dxfId="26" priority="15" operator="equal">
      <formula>0</formula>
    </cfRule>
  </conditionalFormatting>
  <dataValidations count="7">
    <dataValidation type="list" allowBlank="1" showInputMessage="1" showErrorMessage="1" promptTitle="Huerfano Absoluto" prompt="Seleccione" sqref="A17">
      <formula1>$B$37:$B$38</formula1>
      <formula2>0</formula2>
    </dataValidation>
    <dataValidation type="list" allowBlank="1" showInputMessage="1" showErrorMessage="1" promptTitle="Familia Numerosa" prompt="Seleccione_x000a_" sqref="A9">
      <formula1>$B$38:$B$40</formula1>
      <formula2>0</formula2>
    </dataValidation>
    <dataValidation type="list" allowBlank="1" showInputMessage="1" showErrorMessage="1" promptTitle="Conyuge" prompt="Seleccione" sqref="C24">
      <formula1>$C$37:$C$41</formula1>
      <formula2>0</formula2>
    </dataValidation>
    <dataValidation type="list" allowBlank="1" showInputMessage="1" showErrorMessage="1" promptTitle="Relacion familiar con solicitant" prompt="Seleccione" sqref="D24:F25">
      <formula1>$D$37:$D$46</formula1>
      <formula2>0</formula2>
    </dataValidation>
    <dataValidation type="list" allowBlank="1" showInputMessage="1" showErrorMessage="1" sqref="B26:F26">
      <formula1>$B$36:$B$38</formula1>
      <formula2>0</formula2>
    </dataValidation>
    <dataValidation type="list" allowBlank="1" showInputMessage="1" showErrorMessage="1" sqref="B28:F28">
      <formula1>$G$38:$G$40</formula1>
      <formula2>0</formula2>
    </dataValidation>
    <dataValidation type="list" allowBlank="1" showInputMessage="1" showErrorMessage="1" promptTitle="Sustentador Principal" prompt="Seleccione" sqref="A19">
      <formula1>$A$36:$A$41</formula1>
      <formula2>0</formula2>
    </dataValidation>
  </dataValidations>
  <printOptions horizontalCentered="1" verticalCentered="1"/>
  <pageMargins left="0.75" right="0.75" top="1" bottom="1" header="0.51180555555555496" footer="0"/>
  <pageSetup paperSize="9" scale="125" firstPageNumber="0" orientation="landscape" horizontalDpi="300" verticalDpi="300"/>
  <headerFooter>
    <oddFooter>&amp;L&amp;F&amp;C&amp;A&amp;R&amp;D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tabSelected="1" topLeftCell="B1" zoomScale="130" zoomScaleNormal="130" workbookViewId="0">
      <pane xSplit="23" ySplit="24" topLeftCell="Y58" activePane="bottomRight" state="frozen"/>
      <selection activeCell="B1" sqref="B1"/>
      <selection pane="topRight" activeCell="Y1" sqref="Y1"/>
      <selection pane="bottomLeft" activeCell="B58" sqref="B58"/>
      <selection pane="bottomRight" activeCell="Z13" sqref="Z13"/>
    </sheetView>
  </sheetViews>
  <sheetFormatPr baseColWidth="10" defaultColWidth="10.7109375" defaultRowHeight="12.75" x14ac:dyDescent="0.2"/>
  <cols>
    <col min="1" max="1" width="0.42578125" hidden="1" customWidth="1"/>
    <col min="2" max="2" width="5" customWidth="1"/>
    <col min="3" max="3" width="33.140625" customWidth="1"/>
    <col min="4" max="11" width="8.5703125" customWidth="1"/>
    <col min="12" max="23" width="3.42578125" hidden="1" customWidth="1"/>
    <col min="24" max="24" width="16.42578125" customWidth="1"/>
  </cols>
  <sheetData>
    <row r="1" spans="2:24" ht="29.25" customHeight="1" x14ac:dyDescent="0.2">
      <c r="B1" s="110" t="s">
        <v>54</v>
      </c>
      <c r="C1" s="110"/>
      <c r="D1" s="110"/>
      <c r="E1" s="110"/>
      <c r="F1" s="110"/>
      <c r="G1" s="110"/>
      <c r="H1" s="110"/>
      <c r="I1" s="110"/>
      <c r="J1" s="110"/>
      <c r="K1" s="110"/>
      <c r="L1" s="110"/>
      <c r="M1" s="110"/>
      <c r="N1" s="110"/>
      <c r="O1" s="110"/>
      <c r="P1" s="110"/>
      <c r="Q1" s="110"/>
      <c r="R1" s="110"/>
      <c r="S1" s="110"/>
      <c r="T1" s="110"/>
      <c r="U1" s="110"/>
      <c r="V1" s="110"/>
      <c r="W1" s="110"/>
      <c r="X1" s="110"/>
    </row>
    <row r="2" spans="2:24" ht="14.25" customHeight="1" x14ac:dyDescent="0.2">
      <c r="B2" s="43">
        <f>'1º DATOS GENERALES'!A5</f>
        <v>0</v>
      </c>
      <c r="C2" s="44"/>
      <c r="D2" s="111" t="s">
        <v>55</v>
      </c>
      <c r="E2" s="111"/>
      <c r="F2" s="111"/>
      <c r="G2" s="111"/>
      <c r="H2" s="111" t="s">
        <v>56</v>
      </c>
      <c r="I2" s="111"/>
      <c r="J2" s="111"/>
      <c r="K2" s="111"/>
      <c r="L2" s="111"/>
      <c r="M2" s="111"/>
      <c r="N2" s="111"/>
      <c r="O2" s="111"/>
      <c r="P2" s="111"/>
      <c r="Q2" s="111"/>
      <c r="R2" s="111"/>
      <c r="S2" s="111"/>
      <c r="T2" s="111"/>
      <c r="U2" s="111"/>
      <c r="V2" s="111"/>
      <c r="W2" s="111"/>
      <c r="X2" s="45"/>
    </row>
    <row r="3" spans="2:24" ht="14.25" customHeight="1" x14ac:dyDescent="0.2">
      <c r="B3" s="46"/>
      <c r="C3" s="47"/>
      <c r="D3" s="112" t="s">
        <v>57</v>
      </c>
      <c r="E3" s="112"/>
      <c r="F3" s="112"/>
      <c r="G3" s="112"/>
      <c r="H3" s="112" t="s">
        <v>58</v>
      </c>
      <c r="I3" s="112"/>
      <c r="J3" s="112"/>
      <c r="K3" s="112"/>
      <c r="L3" s="112"/>
      <c r="M3" s="112"/>
      <c r="N3" s="112"/>
      <c r="O3" s="112"/>
      <c r="P3" s="112"/>
      <c r="Q3" s="112"/>
      <c r="R3" s="112"/>
      <c r="S3" s="112"/>
      <c r="T3" s="112"/>
      <c r="U3" s="112"/>
      <c r="V3" s="112"/>
      <c r="W3" s="112"/>
      <c r="X3" s="11"/>
    </row>
    <row r="4" spans="2:24" ht="31.5" customHeight="1" x14ac:dyDescent="0.2">
      <c r="B4" s="48"/>
      <c r="C4" s="49" t="str">
        <f>'1º DATOS GENERALES'!A24</f>
        <v>Relación familiar con la persona solicitante</v>
      </c>
      <c r="D4" s="113">
        <f>'1º DATOS GENERALES'!A19</f>
        <v>0</v>
      </c>
      <c r="E4" s="113"/>
      <c r="F4" s="113"/>
      <c r="G4" s="113"/>
      <c r="H4" s="114">
        <f>'1º DATOS GENERALES'!C24</f>
        <v>0</v>
      </c>
      <c r="I4" s="114"/>
      <c r="J4" s="114"/>
      <c r="K4" s="114"/>
      <c r="L4" s="113" t="str">
        <f>'1º DATOS GENERALES'!D24</f>
        <v xml:space="preserve">  </v>
      </c>
      <c r="M4" s="113"/>
      <c r="N4" s="113"/>
      <c r="O4" s="113"/>
      <c r="P4" s="113" t="str">
        <f>'1º DATOS GENERALES'!E24</f>
        <v xml:space="preserve">  </v>
      </c>
      <c r="Q4" s="113"/>
      <c r="R4" s="113"/>
      <c r="S4" s="113"/>
      <c r="T4" s="113" t="str">
        <f>'1º DATOS GENERALES'!F24</f>
        <v xml:space="preserve">  </v>
      </c>
      <c r="U4" s="113"/>
      <c r="V4" s="113"/>
      <c r="W4" s="113"/>
      <c r="X4" s="115" t="s">
        <v>59</v>
      </c>
    </row>
    <row r="5" spans="2:24" ht="16.5" customHeight="1" x14ac:dyDescent="0.2">
      <c r="B5" s="48"/>
      <c r="C5" s="51" t="s">
        <v>60</v>
      </c>
      <c r="D5" s="113">
        <f>'1º DATOS GENERALES'!B26</f>
        <v>0</v>
      </c>
      <c r="E5" s="113"/>
      <c r="F5" s="113"/>
      <c r="G5" s="113"/>
      <c r="H5" s="113">
        <f>'1º DATOS GENERALES'!C26</f>
        <v>0</v>
      </c>
      <c r="I5" s="113"/>
      <c r="J5" s="113"/>
      <c r="K5" s="113"/>
      <c r="L5" s="116">
        <f>'1º DATOS GENERALES'!D26</f>
        <v>0</v>
      </c>
      <c r="M5" s="116"/>
      <c r="N5" s="116"/>
      <c r="O5" s="116"/>
      <c r="P5" s="116">
        <f>'1º DATOS GENERALES'!E26</f>
        <v>0</v>
      </c>
      <c r="Q5" s="116"/>
      <c r="R5" s="116"/>
      <c r="S5" s="116"/>
      <c r="T5" s="116">
        <f>'1º DATOS GENERALES'!F26</f>
        <v>0</v>
      </c>
      <c r="U5" s="116"/>
      <c r="V5" s="116"/>
      <c r="W5" s="116"/>
      <c r="X5" s="115"/>
    </row>
    <row r="6" spans="2:24" ht="20.25" customHeight="1" x14ac:dyDescent="0.2">
      <c r="B6" s="48"/>
      <c r="C6" s="51" t="str">
        <f>'1º DATOS GENERALES'!A28</f>
        <v xml:space="preserve">  </v>
      </c>
      <c r="D6" s="113">
        <f>'1º DATOS GENERALES'!B28</f>
        <v>0</v>
      </c>
      <c r="E6" s="113"/>
      <c r="F6" s="113"/>
      <c r="G6" s="113"/>
      <c r="H6" s="113">
        <f>'1º DATOS GENERALES'!C28</f>
        <v>0</v>
      </c>
      <c r="I6" s="113"/>
      <c r="J6" s="113"/>
      <c r="K6" s="113"/>
      <c r="L6" s="116">
        <f>'1º DATOS GENERALES'!D28</f>
        <v>0</v>
      </c>
      <c r="M6" s="116"/>
      <c r="N6" s="116"/>
      <c r="O6" s="116"/>
      <c r="P6" s="116">
        <f>'1º DATOS GENERALES'!E28</f>
        <v>0</v>
      </c>
      <c r="Q6" s="116"/>
      <c r="R6" s="116"/>
      <c r="S6" s="116"/>
      <c r="T6" s="116">
        <f>'1º DATOS GENERALES'!F28</f>
        <v>0</v>
      </c>
      <c r="U6" s="116"/>
      <c r="V6" s="116"/>
      <c r="W6" s="116"/>
      <c r="X6" s="115"/>
    </row>
    <row r="7" spans="2:24" ht="12.95" customHeight="1" x14ac:dyDescent="0.2">
      <c r="B7" s="117" t="s">
        <v>61</v>
      </c>
      <c r="C7" s="52" t="s">
        <v>62</v>
      </c>
      <c r="D7" s="118"/>
      <c r="E7" s="118"/>
      <c r="F7" s="118"/>
      <c r="G7" s="118"/>
      <c r="H7" s="118"/>
      <c r="I7" s="118"/>
      <c r="J7" s="118"/>
      <c r="K7" s="118"/>
      <c r="L7" s="118"/>
      <c r="M7" s="118"/>
      <c r="N7" s="118"/>
      <c r="O7" s="118"/>
      <c r="P7" s="118"/>
      <c r="Q7" s="118"/>
      <c r="R7" s="118"/>
      <c r="S7" s="118"/>
      <c r="T7" s="118"/>
      <c r="U7" s="118"/>
      <c r="V7" s="118"/>
      <c r="W7" s="118"/>
      <c r="X7" s="53">
        <f t="shared" ref="X7:X16" si="0">SUM(D7:T7)</f>
        <v>0</v>
      </c>
    </row>
    <row r="8" spans="2:24" ht="12.95" customHeight="1" x14ac:dyDescent="0.2">
      <c r="B8" s="117"/>
      <c r="C8" s="54" t="s">
        <v>63</v>
      </c>
      <c r="D8" s="119"/>
      <c r="E8" s="119"/>
      <c r="F8" s="119"/>
      <c r="G8" s="119"/>
      <c r="H8" s="119"/>
      <c r="I8" s="119"/>
      <c r="J8" s="119"/>
      <c r="K8" s="119"/>
      <c r="L8" s="119"/>
      <c r="M8" s="119"/>
      <c r="N8" s="119"/>
      <c r="O8" s="119"/>
      <c r="P8" s="119"/>
      <c r="Q8" s="119"/>
      <c r="R8" s="119"/>
      <c r="S8" s="119"/>
      <c r="T8" s="119"/>
      <c r="U8" s="119"/>
      <c r="V8" s="119"/>
      <c r="W8" s="119"/>
      <c r="X8" s="55">
        <f t="shared" si="0"/>
        <v>0</v>
      </c>
    </row>
    <row r="9" spans="2:24" ht="12.95" customHeight="1" x14ac:dyDescent="0.2">
      <c r="B9" s="117"/>
      <c r="C9" s="54" t="s">
        <v>64</v>
      </c>
      <c r="D9" s="119"/>
      <c r="E9" s="119"/>
      <c r="F9" s="119"/>
      <c r="G9" s="119"/>
      <c r="H9" s="119"/>
      <c r="I9" s="119"/>
      <c r="J9" s="119"/>
      <c r="K9" s="119"/>
      <c r="L9" s="119"/>
      <c r="M9" s="119"/>
      <c r="N9" s="119"/>
      <c r="O9" s="119"/>
      <c r="P9" s="119"/>
      <c r="Q9" s="119"/>
      <c r="R9" s="119"/>
      <c r="S9" s="119"/>
      <c r="T9" s="119"/>
      <c r="U9" s="119"/>
      <c r="V9" s="119"/>
      <c r="W9" s="119"/>
      <c r="X9" s="55">
        <f t="shared" si="0"/>
        <v>0</v>
      </c>
    </row>
    <row r="10" spans="2:24" ht="12.95" customHeight="1" x14ac:dyDescent="0.2">
      <c r="B10" s="117"/>
      <c r="C10" s="54" t="s">
        <v>65</v>
      </c>
      <c r="D10" s="119"/>
      <c r="E10" s="119"/>
      <c r="F10" s="119"/>
      <c r="G10" s="119"/>
      <c r="H10" s="119"/>
      <c r="I10" s="119"/>
      <c r="J10" s="119"/>
      <c r="K10" s="119"/>
      <c r="L10" s="119"/>
      <c r="M10" s="119"/>
      <c r="N10" s="119"/>
      <c r="O10" s="119"/>
      <c r="P10" s="119"/>
      <c r="Q10" s="119"/>
      <c r="R10" s="119"/>
      <c r="S10" s="119"/>
      <c r="T10" s="119"/>
      <c r="U10" s="119"/>
      <c r="V10" s="119"/>
      <c r="W10" s="119"/>
      <c r="X10" s="55">
        <f t="shared" si="0"/>
        <v>0</v>
      </c>
    </row>
    <row r="11" spans="2:24" ht="12.75" hidden="1" customHeight="1" x14ac:dyDescent="0.2">
      <c r="B11" s="117"/>
      <c r="C11" s="54" t="s">
        <v>66</v>
      </c>
      <c r="D11" s="120">
        <f>SUM(D12:G14)</f>
        <v>0</v>
      </c>
      <c r="E11" s="120"/>
      <c r="F11" s="120"/>
      <c r="G11" s="120"/>
      <c r="H11" s="120">
        <f>SUM(H12:K14)</f>
        <v>0</v>
      </c>
      <c r="I11" s="120"/>
      <c r="J11" s="120"/>
      <c r="K11" s="120"/>
      <c r="L11" s="120">
        <f>SUM(L12:O14)</f>
        <v>0</v>
      </c>
      <c r="M11" s="120"/>
      <c r="N11" s="120"/>
      <c r="O11" s="120"/>
      <c r="P11" s="120">
        <f>SUM(P12:S14)</f>
        <v>0</v>
      </c>
      <c r="Q11" s="120"/>
      <c r="R11" s="120"/>
      <c r="S11" s="120"/>
      <c r="T11" s="120">
        <f>SUM(T12:W14)</f>
        <v>0</v>
      </c>
      <c r="U11" s="120"/>
      <c r="V11" s="120"/>
      <c r="W11" s="120"/>
      <c r="X11" s="56">
        <f t="shared" si="0"/>
        <v>0</v>
      </c>
    </row>
    <row r="12" spans="2:24" ht="10.5" customHeight="1" x14ac:dyDescent="0.2">
      <c r="B12" s="117"/>
      <c r="C12" s="57" t="s">
        <v>67</v>
      </c>
      <c r="D12" s="121"/>
      <c r="E12" s="121"/>
      <c r="F12" s="121"/>
      <c r="G12" s="121"/>
      <c r="H12" s="122"/>
      <c r="I12" s="122"/>
      <c r="J12" s="122"/>
      <c r="K12" s="122"/>
      <c r="L12" s="121"/>
      <c r="M12" s="121"/>
      <c r="N12" s="121"/>
      <c r="O12" s="121"/>
      <c r="P12" s="121"/>
      <c r="Q12" s="121"/>
      <c r="R12" s="121"/>
      <c r="S12" s="121"/>
      <c r="T12" s="121"/>
      <c r="U12" s="121"/>
      <c r="V12" s="121"/>
      <c r="W12" s="121"/>
      <c r="X12" s="58">
        <f t="shared" si="0"/>
        <v>0</v>
      </c>
    </row>
    <row r="13" spans="2:24" ht="10.5" customHeight="1" x14ac:dyDescent="0.2">
      <c r="B13" s="117"/>
      <c r="C13" s="57" t="s">
        <v>68</v>
      </c>
      <c r="D13" s="121"/>
      <c r="E13" s="121"/>
      <c r="F13" s="121"/>
      <c r="G13" s="121"/>
      <c r="H13" s="122"/>
      <c r="I13" s="122"/>
      <c r="J13" s="122"/>
      <c r="K13" s="122"/>
      <c r="L13" s="121"/>
      <c r="M13" s="121"/>
      <c r="N13" s="121"/>
      <c r="O13" s="121"/>
      <c r="P13" s="121"/>
      <c r="Q13" s="121"/>
      <c r="R13" s="121"/>
      <c r="S13" s="121"/>
      <c r="T13" s="121"/>
      <c r="U13" s="121"/>
      <c r="V13" s="121"/>
      <c r="W13" s="121"/>
      <c r="X13" s="58">
        <f t="shared" si="0"/>
        <v>0</v>
      </c>
    </row>
    <row r="14" spans="2:24" ht="10.5" customHeight="1" x14ac:dyDescent="0.2">
      <c r="B14" s="117"/>
      <c r="C14" s="57" t="s">
        <v>69</v>
      </c>
      <c r="D14" s="121"/>
      <c r="E14" s="121"/>
      <c r="F14" s="121"/>
      <c r="G14" s="121"/>
      <c r="H14" s="122"/>
      <c r="I14" s="122"/>
      <c r="J14" s="122"/>
      <c r="K14" s="122"/>
      <c r="L14" s="121"/>
      <c r="M14" s="121"/>
      <c r="N14" s="121"/>
      <c r="O14" s="121"/>
      <c r="P14" s="121"/>
      <c r="Q14" s="121"/>
      <c r="R14" s="121"/>
      <c r="S14" s="121"/>
      <c r="T14" s="121"/>
      <c r="U14" s="121"/>
      <c r="V14" s="121"/>
      <c r="W14" s="121"/>
      <c r="X14" s="58">
        <f t="shared" si="0"/>
        <v>0</v>
      </c>
    </row>
    <row r="15" spans="2:24" ht="12.75" customHeight="1" x14ac:dyDescent="0.2">
      <c r="B15" s="117"/>
      <c r="C15" s="54" t="s">
        <v>70</v>
      </c>
      <c r="D15" s="121"/>
      <c r="E15" s="121"/>
      <c r="F15" s="121"/>
      <c r="G15" s="121"/>
      <c r="H15" s="121"/>
      <c r="I15" s="121"/>
      <c r="J15" s="121"/>
      <c r="K15" s="121"/>
      <c r="L15" s="121"/>
      <c r="M15" s="121"/>
      <c r="N15" s="121"/>
      <c r="O15" s="121"/>
      <c r="P15" s="121"/>
      <c r="Q15" s="121"/>
      <c r="R15" s="121"/>
      <c r="S15" s="121"/>
      <c r="T15" s="121"/>
      <c r="U15" s="121"/>
      <c r="V15" s="121"/>
      <c r="W15" s="121"/>
      <c r="X15" s="58">
        <f t="shared" si="0"/>
        <v>0</v>
      </c>
    </row>
    <row r="16" spans="2:24" ht="18.75" customHeight="1" x14ac:dyDescent="0.2">
      <c r="B16" s="117"/>
      <c r="C16" s="59" t="s">
        <v>71</v>
      </c>
      <c r="D16" s="123">
        <f>D7+D8-D11+D9+D10-D15</f>
        <v>0</v>
      </c>
      <c r="E16" s="123"/>
      <c r="F16" s="123"/>
      <c r="G16" s="123"/>
      <c r="H16" s="123">
        <f>H7+H8-H11+H9+H10-H15</f>
        <v>0</v>
      </c>
      <c r="I16" s="123"/>
      <c r="J16" s="123"/>
      <c r="K16" s="123"/>
      <c r="L16" s="123">
        <f>L7+L8-L11+L9+L10-L15</f>
        <v>0</v>
      </c>
      <c r="M16" s="123"/>
      <c r="N16" s="123"/>
      <c r="O16" s="123"/>
      <c r="P16" s="123">
        <f>P7+P8-P11+P9+P10-P15</f>
        <v>0</v>
      </c>
      <c r="Q16" s="123"/>
      <c r="R16" s="123"/>
      <c r="S16" s="123"/>
      <c r="T16" s="123">
        <f>T7+T8-T11+T9+T10-T15</f>
        <v>0</v>
      </c>
      <c r="U16" s="123"/>
      <c r="V16" s="123"/>
      <c r="W16" s="123"/>
      <c r="X16" s="60">
        <f t="shared" si="0"/>
        <v>0</v>
      </c>
    </row>
    <row r="17" spans="2:26" ht="6" customHeight="1" x14ac:dyDescent="0.2">
      <c r="B17" s="48"/>
      <c r="C17" s="61"/>
      <c r="D17" s="124"/>
      <c r="E17" s="124"/>
      <c r="F17" s="124"/>
      <c r="G17" s="124"/>
      <c r="H17" s="124"/>
      <c r="I17" s="124"/>
      <c r="J17" s="124"/>
      <c r="K17" s="124"/>
      <c r="L17" s="124"/>
      <c r="M17" s="124"/>
      <c r="N17" s="124"/>
      <c r="O17" s="124"/>
      <c r="P17" s="124"/>
      <c r="Q17" s="124"/>
      <c r="R17" s="124"/>
      <c r="S17" s="124"/>
      <c r="T17" s="124"/>
      <c r="U17" s="124"/>
      <c r="V17" s="124"/>
      <c r="W17" s="124"/>
      <c r="X17" s="62"/>
    </row>
    <row r="18" spans="2:26" ht="12.95" customHeight="1" x14ac:dyDescent="0.2">
      <c r="B18" s="125" t="s">
        <v>72</v>
      </c>
      <c r="C18" s="63" t="s">
        <v>73</v>
      </c>
      <c r="D18" s="118"/>
      <c r="E18" s="118"/>
      <c r="F18" s="118"/>
      <c r="G18" s="118"/>
      <c r="H18" s="118"/>
      <c r="I18" s="118"/>
      <c r="J18" s="118"/>
      <c r="K18" s="118"/>
      <c r="L18" s="118"/>
      <c r="M18" s="118"/>
      <c r="N18" s="118"/>
      <c r="O18" s="118"/>
      <c r="P18" s="118"/>
      <c r="Q18" s="118"/>
      <c r="R18" s="118"/>
      <c r="S18" s="118"/>
      <c r="T18" s="118"/>
      <c r="U18" s="118"/>
      <c r="V18" s="118"/>
      <c r="W18" s="118"/>
      <c r="X18" s="53">
        <f>SUM(D18:T18)</f>
        <v>0</v>
      </c>
    </row>
    <row r="19" spans="2:26" ht="12.95" customHeight="1" x14ac:dyDescent="0.2">
      <c r="B19" s="125"/>
      <c r="C19" s="64" t="s">
        <v>74</v>
      </c>
      <c r="D19" s="119"/>
      <c r="E19" s="119"/>
      <c r="F19" s="119"/>
      <c r="G19" s="119"/>
      <c r="H19" s="119"/>
      <c r="I19" s="119"/>
      <c r="J19" s="119"/>
      <c r="K19" s="119"/>
      <c r="L19" s="119"/>
      <c r="M19" s="119"/>
      <c r="N19" s="119"/>
      <c r="O19" s="119"/>
      <c r="P19" s="119"/>
      <c r="Q19" s="119"/>
      <c r="R19" s="119"/>
      <c r="S19" s="119"/>
      <c r="T19" s="119"/>
      <c r="U19" s="119"/>
      <c r="V19" s="119"/>
      <c r="W19" s="119"/>
      <c r="X19" s="55">
        <f>SUM(D19:T19)</f>
        <v>0</v>
      </c>
    </row>
    <row r="20" spans="2:26" ht="12.95" customHeight="1" x14ac:dyDescent="0.2">
      <c r="B20" s="125"/>
      <c r="C20" s="65" t="s">
        <v>75</v>
      </c>
      <c r="D20" s="126">
        <f>D18+D19</f>
        <v>0</v>
      </c>
      <c r="E20" s="126"/>
      <c r="F20" s="126"/>
      <c r="G20" s="126"/>
      <c r="H20" s="126">
        <f>H18+H19</f>
        <v>0</v>
      </c>
      <c r="I20" s="126"/>
      <c r="J20" s="126"/>
      <c r="K20" s="126"/>
      <c r="L20" s="126">
        <f>L18+L19</f>
        <v>0</v>
      </c>
      <c r="M20" s="126"/>
      <c r="N20" s="126"/>
      <c r="O20" s="126"/>
      <c r="P20" s="126">
        <f>P18+P19</f>
        <v>0</v>
      </c>
      <c r="Q20" s="126"/>
      <c r="R20" s="126"/>
      <c r="S20" s="126"/>
      <c r="T20" s="126">
        <f>T18+T19</f>
        <v>0</v>
      </c>
      <c r="U20" s="126"/>
      <c r="V20" s="126"/>
      <c r="W20" s="126"/>
      <c r="X20" s="55">
        <f>SUM(D20:T20)</f>
        <v>0</v>
      </c>
    </row>
    <row r="21" spans="2:26" ht="12.95" customHeight="1" x14ac:dyDescent="0.2">
      <c r="B21" s="125"/>
      <c r="C21" s="64" t="s">
        <v>76</v>
      </c>
      <c r="D21" s="119"/>
      <c r="E21" s="119"/>
      <c r="F21" s="119"/>
      <c r="G21" s="119"/>
      <c r="H21" s="119"/>
      <c r="I21" s="119"/>
      <c r="J21" s="119"/>
      <c r="K21" s="119"/>
      <c r="L21" s="119"/>
      <c r="M21" s="119"/>
      <c r="N21" s="119"/>
      <c r="O21" s="119"/>
      <c r="P21" s="119"/>
      <c r="Q21" s="119"/>
      <c r="R21" s="119"/>
      <c r="S21" s="119"/>
      <c r="T21" s="119"/>
      <c r="U21" s="119"/>
      <c r="V21" s="119"/>
      <c r="W21" s="119"/>
      <c r="X21" s="55">
        <f>SUM(D21:T21)</f>
        <v>0</v>
      </c>
      <c r="Z21" s="67"/>
    </row>
    <row r="22" spans="2:26" ht="18.75" customHeight="1" x14ac:dyDescent="0.2">
      <c r="B22" s="125"/>
      <c r="C22" s="59" t="s">
        <v>77</v>
      </c>
      <c r="D22" s="123">
        <f>D20-D21</f>
        <v>0</v>
      </c>
      <c r="E22" s="123"/>
      <c r="F22" s="123"/>
      <c r="G22" s="123"/>
      <c r="H22" s="123">
        <f>H20-H21</f>
        <v>0</v>
      </c>
      <c r="I22" s="123"/>
      <c r="J22" s="123"/>
      <c r="K22" s="123"/>
      <c r="L22" s="123">
        <f>L20-L21</f>
        <v>0</v>
      </c>
      <c r="M22" s="123"/>
      <c r="N22" s="123"/>
      <c r="O22" s="123"/>
      <c r="P22" s="123">
        <f>P20-P21</f>
        <v>0</v>
      </c>
      <c r="Q22" s="123"/>
      <c r="R22" s="123"/>
      <c r="S22" s="123"/>
      <c r="T22" s="123">
        <f>T20-T21</f>
        <v>0</v>
      </c>
      <c r="U22" s="123"/>
      <c r="V22" s="123"/>
      <c r="W22" s="123"/>
      <c r="X22" s="60">
        <f>SUM(D22:T22)</f>
        <v>0</v>
      </c>
    </row>
    <row r="23" spans="2:26" ht="6" customHeight="1" x14ac:dyDescent="0.2">
      <c r="B23" s="68"/>
      <c r="C23" s="69"/>
      <c r="D23" s="127"/>
      <c r="E23" s="127"/>
      <c r="F23" s="127"/>
      <c r="G23" s="127"/>
      <c r="H23" s="127"/>
      <c r="I23" s="127"/>
      <c r="J23" s="127"/>
      <c r="K23" s="127"/>
      <c r="L23" s="127"/>
      <c r="M23" s="127"/>
      <c r="N23" s="127"/>
      <c r="O23" s="127"/>
      <c r="P23" s="127"/>
      <c r="Q23" s="127"/>
      <c r="R23" s="127"/>
      <c r="S23" s="127"/>
      <c r="T23" s="127"/>
      <c r="U23" s="127"/>
      <c r="V23" s="127"/>
      <c r="W23" s="127"/>
      <c r="X23" s="70"/>
    </row>
    <row r="24" spans="2:26" ht="17.25" customHeight="1" x14ac:dyDescent="0.2">
      <c r="B24" s="71"/>
      <c r="C24" s="72" t="s">
        <v>78</v>
      </c>
      <c r="D24" s="128">
        <f>D16+D22</f>
        <v>0</v>
      </c>
      <c r="E24" s="128"/>
      <c r="F24" s="128"/>
      <c r="G24" s="128"/>
      <c r="H24" s="128">
        <f>H16+H22</f>
        <v>0</v>
      </c>
      <c r="I24" s="128"/>
      <c r="J24" s="128"/>
      <c r="K24" s="128"/>
      <c r="L24" s="128">
        <f>L16+L22</f>
        <v>0</v>
      </c>
      <c r="M24" s="128"/>
      <c r="N24" s="128"/>
      <c r="O24" s="128"/>
      <c r="P24" s="128">
        <f>P16+P22</f>
        <v>0</v>
      </c>
      <c r="Q24" s="128"/>
      <c r="R24" s="128"/>
      <c r="S24" s="128"/>
      <c r="T24" s="128">
        <f>T16+T22</f>
        <v>0</v>
      </c>
      <c r="U24" s="128"/>
      <c r="V24" s="128"/>
      <c r="W24" s="128"/>
      <c r="X24" s="73">
        <f>X16+X22</f>
        <v>0</v>
      </c>
    </row>
    <row r="25" spans="2:26" ht="18" customHeight="1" x14ac:dyDescent="0.2"/>
    <row r="26" spans="2:26" ht="18" customHeight="1" x14ac:dyDescent="0.2"/>
    <row r="27" spans="2:26" ht="18" customHeight="1" x14ac:dyDescent="0.2"/>
  </sheetData>
  <sheetProtection algorithmName="SHA-512" hashValue="RyshbDA0NzATrITW5rH8bTTDpI0cfNouAesehLSxsBVxcWiA0GMli8sUku7OFP26ufucADtZhE8r3HQlF6SJIA==" saltValue="ieyVpAPBrwirKYrCrPE9Bg==" spinCount="100000" sheet="1" objects="1" scenarios="1"/>
  <protectedRanges>
    <protectedRange sqref="L10:W10 L15:W15" name="Rango3"/>
    <protectedRange sqref="L9:W9 L12:W14" name="Rango2"/>
    <protectedRange sqref="L7:W8" name="Rango1"/>
    <protectedRange sqref="D18:W18" name="Rango4"/>
    <protectedRange sqref="D19:W19" name="Rango5"/>
    <protectedRange sqref="D10:K10 D15:K15" name="Rango3_1"/>
    <protectedRange sqref="D9:K9 D12:K14 D11:W11" name="Rango2_2"/>
    <protectedRange sqref="D7:K8" name="Rango1_3"/>
  </protectedRanges>
  <mergeCells count="119">
    <mergeCell ref="P22:S22"/>
    <mergeCell ref="T22:W22"/>
    <mergeCell ref="D23:G23"/>
    <mergeCell ref="H23:K23"/>
    <mergeCell ref="L23:O23"/>
    <mergeCell ref="P23:S23"/>
    <mergeCell ref="T23:W23"/>
    <mergeCell ref="D24:G24"/>
    <mergeCell ref="H24:K24"/>
    <mergeCell ref="L24:O24"/>
    <mergeCell ref="P24:S24"/>
    <mergeCell ref="T24:W24"/>
    <mergeCell ref="B18:B22"/>
    <mergeCell ref="D18:G18"/>
    <mergeCell ref="H18:K18"/>
    <mergeCell ref="L18:O18"/>
    <mergeCell ref="P18:S18"/>
    <mergeCell ref="T18:W18"/>
    <mergeCell ref="D19:G19"/>
    <mergeCell ref="H19:K19"/>
    <mergeCell ref="L19:O19"/>
    <mergeCell ref="P19:S19"/>
    <mergeCell ref="T19:W19"/>
    <mergeCell ref="D20:G20"/>
    <mergeCell ref="H20:K20"/>
    <mergeCell ref="L20:O20"/>
    <mergeCell ref="P20:S20"/>
    <mergeCell ref="T20:W20"/>
    <mergeCell ref="D21:G21"/>
    <mergeCell ref="H21:K21"/>
    <mergeCell ref="L21:O21"/>
    <mergeCell ref="P21:S21"/>
    <mergeCell ref="T21:W21"/>
    <mergeCell ref="D22:G22"/>
    <mergeCell ref="H22:K22"/>
    <mergeCell ref="L22:O22"/>
    <mergeCell ref="D16:G16"/>
    <mergeCell ref="H16:K16"/>
    <mergeCell ref="L16:O16"/>
    <mergeCell ref="P16:S16"/>
    <mergeCell ref="T16:W16"/>
    <mergeCell ref="D17:G17"/>
    <mergeCell ref="H17:K17"/>
    <mergeCell ref="L17:O17"/>
    <mergeCell ref="P17:S17"/>
    <mergeCell ref="T17:W17"/>
    <mergeCell ref="D14:G14"/>
    <mergeCell ref="H14:K14"/>
    <mergeCell ref="L14:O14"/>
    <mergeCell ref="P14:S14"/>
    <mergeCell ref="T14:W14"/>
    <mergeCell ref="D15:G15"/>
    <mergeCell ref="H15:K15"/>
    <mergeCell ref="L15:O15"/>
    <mergeCell ref="P15:S15"/>
    <mergeCell ref="T15:W15"/>
    <mergeCell ref="P11:S11"/>
    <mergeCell ref="T11:W11"/>
    <mergeCell ref="D12:G12"/>
    <mergeCell ref="H12:K12"/>
    <mergeCell ref="L12:O12"/>
    <mergeCell ref="P12:S12"/>
    <mergeCell ref="T12:W12"/>
    <mergeCell ref="D13:G13"/>
    <mergeCell ref="H13:K13"/>
    <mergeCell ref="L13:O13"/>
    <mergeCell ref="P13:S13"/>
    <mergeCell ref="T13:W13"/>
    <mergeCell ref="B7:B16"/>
    <mergeCell ref="D7:G7"/>
    <mergeCell ref="H7:K7"/>
    <mergeCell ref="L7:O7"/>
    <mergeCell ref="P7:S7"/>
    <mergeCell ref="T7:W7"/>
    <mergeCell ref="D8:G8"/>
    <mergeCell ref="H8:K8"/>
    <mergeCell ref="L8:O8"/>
    <mergeCell ref="P8:S8"/>
    <mergeCell ref="T8:W8"/>
    <mergeCell ref="D9:G9"/>
    <mergeCell ref="H9:K9"/>
    <mergeCell ref="L9:O9"/>
    <mergeCell ref="P9:S9"/>
    <mergeCell ref="T9:W9"/>
    <mergeCell ref="D10:G10"/>
    <mergeCell ref="H10:K10"/>
    <mergeCell ref="L10:O10"/>
    <mergeCell ref="P10:S10"/>
    <mergeCell ref="T10:W10"/>
    <mergeCell ref="D11:G11"/>
    <mergeCell ref="H11:K11"/>
    <mergeCell ref="L11:O11"/>
    <mergeCell ref="D4:G4"/>
    <mergeCell ref="H4:K4"/>
    <mergeCell ref="L4:O4"/>
    <mergeCell ref="P4:S4"/>
    <mergeCell ref="T4:W4"/>
    <mergeCell ref="X4:X6"/>
    <mergeCell ref="D5:G5"/>
    <mergeCell ref="H5:K5"/>
    <mergeCell ref="L5:O5"/>
    <mergeCell ref="P5:S5"/>
    <mergeCell ref="T5:W5"/>
    <mergeCell ref="D6:G6"/>
    <mergeCell ref="H6:K6"/>
    <mergeCell ref="L6:O6"/>
    <mergeCell ref="P6:S6"/>
    <mergeCell ref="T6:W6"/>
    <mergeCell ref="B1:X1"/>
    <mergeCell ref="D2:G2"/>
    <mergeCell ref="H2:K2"/>
    <mergeCell ref="L2:O2"/>
    <mergeCell ref="P2:S2"/>
    <mergeCell ref="T2:W2"/>
    <mergeCell ref="D3:G3"/>
    <mergeCell ref="H3:K3"/>
    <mergeCell ref="L3:O3"/>
    <mergeCell ref="P3:S3"/>
    <mergeCell ref="T3:W3"/>
  </mergeCells>
  <conditionalFormatting sqref="D7:E10 P7:Q10 P15:Q15 L7:M10 L15:M15 D15:E15 T7:U10 T15:U15">
    <cfRule type="expression" dxfId="25" priority="2">
      <formula>D$5="S"</formula>
    </cfRule>
  </conditionalFormatting>
  <conditionalFormatting sqref="D21:E21 D18:E19 L21:M21 H21:I21 L18:M19 P21:Q21 P18:Q19 H18:I19 T21:U21 T18:U19">
    <cfRule type="expression" dxfId="24" priority="3">
      <formula>D$5="N"</formula>
    </cfRule>
  </conditionalFormatting>
  <conditionalFormatting sqref="D16:E16 D20:E20 D22:E22 P4:Q6 H4:I6 L4:M6 P16:Q16 H16:I16 H20:I20 L16:M16 P20:Q20 L20:M20 H22:I22 L22:M22 P22:Q22 T4:U6 T16:U16 T20:U20 T22:U22 C4:E6 X7:X22 X24 T24:U24 P24:Q24 L24:M24 H24:I24 D24:E24">
    <cfRule type="cellIs" dxfId="23" priority="4" operator="equal">
      <formula>0</formula>
    </cfRule>
  </conditionalFormatting>
  <conditionalFormatting sqref="X4:X6">
    <cfRule type="expression" dxfId="22" priority="5">
      <formula>$D$4=0</formula>
    </cfRule>
  </conditionalFormatting>
  <conditionalFormatting sqref="H15:K15 H7:K9 C7:C15">
    <cfRule type="expression" dxfId="21" priority="6">
      <formula>AND(C$5="S",C$6&lt;&gt;"CONJUNTA")</formula>
    </cfRule>
  </conditionalFormatting>
  <conditionalFormatting sqref="D12:E14 P12:Q14 L12:M14 T12:U14">
    <cfRule type="expression" dxfId="20" priority="7">
      <formula>D$5="S"</formula>
    </cfRule>
  </conditionalFormatting>
  <conditionalFormatting sqref="H12:H14">
    <cfRule type="expression" dxfId="19" priority="8">
      <formula>AND(H$5="S",H$6&lt;&gt;"CONJUNTA")</formula>
    </cfRule>
  </conditionalFormatting>
  <conditionalFormatting sqref="D11:E11 H11:I11 L11:M11 P11:Q11 T11:U11">
    <cfRule type="expression" dxfId="18" priority="9">
      <formula>D$5="S"</formula>
    </cfRule>
  </conditionalFormatting>
  <conditionalFormatting sqref="D11:W11">
    <cfRule type="cellIs" dxfId="17" priority="10" operator="equal">
      <formula>0</formula>
    </cfRule>
  </conditionalFormatting>
  <conditionalFormatting sqref="H10:K10">
    <cfRule type="expression" dxfId="16" priority="11">
      <formula>AND(H$5="S",H$6&lt;&gt;"CONJUNTA")</formula>
    </cfRule>
  </conditionalFormatting>
  <conditionalFormatting sqref="X23">
    <cfRule type="cellIs" dxfId="15" priority="12" operator="equal">
      <formula>0</formula>
    </cfRule>
  </conditionalFormatting>
  <printOptions horizontalCentered="1" verticalCentered="1"/>
  <pageMargins left="0.75" right="0.75" top="1" bottom="1" header="0.51180555555555496" footer="0"/>
  <pageSetup paperSize="9" firstPageNumber="0" orientation="landscape" horizontalDpi="300" verticalDpi="300"/>
  <headerFooter>
    <oddFooter>&amp;L&amp;F&amp;C&amp;A&amp;R&amp;D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2"/>
  <sheetViews>
    <sheetView zoomScale="150" zoomScaleNormal="150" workbookViewId="0">
      <pane xSplit="9" ySplit="24" topLeftCell="J46" activePane="bottomRight" state="frozen"/>
      <selection pane="topRight" activeCell="J1" sqref="J1"/>
      <selection pane="bottomLeft" activeCell="A46" sqref="A46"/>
      <selection pane="bottomRight" activeCell="G17" sqref="G17:G19"/>
    </sheetView>
  </sheetViews>
  <sheetFormatPr baseColWidth="10" defaultColWidth="10.7109375" defaultRowHeight="12.75" x14ac:dyDescent="0.2"/>
  <cols>
    <col min="1" max="1" width="1" customWidth="1"/>
    <col min="2" max="2" width="4.140625" customWidth="1"/>
    <col min="3" max="3" width="32.42578125" customWidth="1"/>
    <col min="4" max="7" width="12.5703125" customWidth="1"/>
    <col min="8" max="8" width="11.7109375" customWidth="1"/>
    <col min="9" max="9" width="14.28515625" customWidth="1"/>
    <col min="11" max="11" width="11.5703125" hidden="1" customWidth="1"/>
    <col min="12" max="12" width="12.7109375" customWidth="1"/>
  </cols>
  <sheetData>
    <row r="1" spans="2:22" ht="9.75" customHeight="1" x14ac:dyDescent="0.2"/>
    <row r="2" spans="2:22" ht="44.25" customHeight="1" x14ac:dyDescent="0.2">
      <c r="B2" s="129" t="s">
        <v>79</v>
      </c>
      <c r="C2" s="129"/>
      <c r="D2" s="129"/>
      <c r="E2" s="129"/>
      <c r="F2" s="129"/>
      <c r="G2" s="129"/>
      <c r="H2" s="129"/>
      <c r="I2" s="129"/>
    </row>
    <row r="3" spans="2:22" ht="40.5" hidden="1" customHeight="1" x14ac:dyDescent="0.2">
      <c r="B3" s="74">
        <f>'2º SIMULACIÓN'!X24</f>
        <v>0</v>
      </c>
      <c r="C3" s="75" t="s">
        <v>80</v>
      </c>
      <c r="D3" s="75" t="s">
        <v>81</v>
      </c>
      <c r="E3" s="75" t="s">
        <v>82</v>
      </c>
      <c r="F3" s="75" t="s">
        <v>83</v>
      </c>
      <c r="G3" s="75" t="s">
        <v>84</v>
      </c>
      <c r="H3" s="75" t="s">
        <v>85</v>
      </c>
      <c r="I3" s="76" t="s">
        <v>86</v>
      </c>
      <c r="V3" s="77" t="str">
        <f>IF(AND('3º RESULTADO'!D20&lt;&gt;"pendiente",'3º RESULTADO'!D15&lt;='3º RESULTADO'!D20),"Renta incluida el umbral de protección:CONCESION",IF(AND('3º RESULTADO'!D20&lt;&gt;"pendiente",'3º RESULTADO'!D21&lt;&gt;"pendiente",'3º RESULTADO'!D15&gt;'3º RESULTADO'!D20,'3º RESULTADO'!D15&lt;='3º RESULTADO'!D21),"Renta en el intervalo de baremación académico: DEPENDE DE NOTAS",IF(AND('3º RESULTADO'!D20&lt;&gt;"pendiente",'3º RESULTADO'!D21&lt;&gt;"pendiente",'3º RESULTADO'!D21&lt;'3º RESULTADO'!D15),"Renta superior al Máximo de Baremación: DENEGADA","FALTAN ACUERDOS DE LA COMISIÓN DE VALORACIÓN")))</f>
        <v>Renta incluida el umbral de protección:CONCESION</v>
      </c>
    </row>
    <row r="4" spans="2:22" ht="0.75" customHeight="1" x14ac:dyDescent="0.2">
      <c r="B4" s="18"/>
      <c r="C4" s="78">
        <f>'1º DATOS GENERALES'!A3</f>
        <v>0</v>
      </c>
      <c r="D4" s="78">
        <f>'1º DATOS GENERALES'!A7</f>
        <v>0</v>
      </c>
      <c r="E4" s="78">
        <f>'1º DATOS GENERALES'!A9</f>
        <v>0</v>
      </c>
      <c r="F4" s="78">
        <f>'1º DATOS GENERALES'!A11</f>
        <v>0</v>
      </c>
      <c r="G4" s="78">
        <f>'1º DATOS GENERALES'!A13</f>
        <v>0</v>
      </c>
      <c r="H4" s="78">
        <f>'1º DATOS GENERALES'!A15</f>
        <v>0</v>
      </c>
      <c r="I4" s="79">
        <f>'1º DATOS GENERALES'!A17</f>
        <v>0</v>
      </c>
    </row>
    <row r="5" spans="2:22" ht="26.25" customHeight="1" x14ac:dyDescent="0.2">
      <c r="B5" s="18"/>
      <c r="C5" s="80"/>
      <c r="D5" s="10"/>
      <c r="E5" s="10"/>
      <c r="F5" s="10"/>
      <c r="G5" s="10"/>
      <c r="H5" s="10"/>
      <c r="I5" s="11"/>
    </row>
    <row r="6" spans="2:22" ht="36" customHeight="1" x14ac:dyDescent="0.2">
      <c r="B6" s="18"/>
      <c r="C6" s="130" t="str">
        <f>'2º SIMULACIÓN'!C4</f>
        <v>Relación familiar con la persona solicitante</v>
      </c>
      <c r="D6" s="130"/>
      <c r="E6" s="50">
        <f>'2º SIMULACIÓN'!D4</f>
        <v>0</v>
      </c>
      <c r="F6" s="50">
        <f>'2º SIMULACIÓN'!H4</f>
        <v>0</v>
      </c>
      <c r="G6" s="131" t="str">
        <f>C3</f>
        <v>Nº PERSONAS DE LA UNIDAD FAMILIAR</v>
      </c>
      <c r="H6" s="131"/>
      <c r="I6" s="81">
        <f>C4</f>
        <v>0</v>
      </c>
      <c r="J6" s="67"/>
    </row>
    <row r="7" spans="2:22" ht="16.5" customHeight="1" x14ac:dyDescent="0.2">
      <c r="B7" s="18"/>
      <c r="C7" s="82" t="str">
        <f>'2º SIMULACIÓN'!C24</f>
        <v>RENTA  COMPUTABLE</v>
      </c>
      <c r="D7" s="66">
        <f>'2º SIMULACIÓN'!X24</f>
        <v>0</v>
      </c>
      <c r="E7" s="66">
        <f>'2º SIMULACIÓN'!D24</f>
        <v>0</v>
      </c>
      <c r="F7" s="83">
        <f>'2º SIMULACIÓN'!H24</f>
        <v>0</v>
      </c>
      <c r="G7" s="10"/>
      <c r="H7" s="83">
        <f>'2º SIMULACIÓN'!P24</f>
        <v>0</v>
      </c>
      <c r="I7" s="84">
        <f>'2º SIMULACIÓN'!T24</f>
        <v>0</v>
      </c>
    </row>
    <row r="8" spans="2:22" ht="16.5" hidden="1" customHeight="1" x14ac:dyDescent="0.2">
      <c r="B8" s="18"/>
      <c r="C8" s="132" t="s">
        <v>87</v>
      </c>
      <c r="D8" s="132"/>
      <c r="E8" s="10"/>
      <c r="F8" s="10"/>
      <c r="G8" s="85"/>
      <c r="H8" s="85"/>
      <c r="I8" s="86"/>
    </row>
    <row r="9" spans="2:22" ht="16.5" hidden="1" customHeight="1" x14ac:dyDescent="0.2">
      <c r="B9" s="133"/>
      <c r="C9" s="87" t="s">
        <v>88</v>
      </c>
      <c r="D9" s="88">
        <f>SUM(E9:I9)</f>
        <v>0</v>
      </c>
      <c r="E9" s="10"/>
      <c r="F9" s="10"/>
      <c r="G9" s="89">
        <f>IF(H6&gt;0,IF(G6="SOLICITANTE",H6*0.8,H6*0.6),0)</f>
        <v>0</v>
      </c>
      <c r="H9" s="89">
        <f>IF(H7&gt;0,IF(#REF!="SOLICITANTE",H7*0.8,H7*0.6),0)</f>
        <v>0</v>
      </c>
      <c r="I9" s="90">
        <f>IF(I7&gt;0,IF(I6="SOLICITANTE",I7*0.8,I7*0.6),0)</f>
        <v>0</v>
      </c>
    </row>
    <row r="10" spans="2:22" ht="16.5" hidden="1" customHeight="1" x14ac:dyDescent="0.2">
      <c r="B10" s="133"/>
      <c r="C10" s="87" t="s">
        <v>82</v>
      </c>
      <c r="D10" s="88">
        <f>IF(E4="G",400*D4,IF(E4="E",600*C4,0))</f>
        <v>0</v>
      </c>
      <c r="E10" s="10"/>
      <c r="F10" s="10"/>
      <c r="G10" s="10"/>
      <c r="H10" s="10"/>
      <c r="I10" s="11"/>
    </row>
    <row r="11" spans="2:22" ht="16.5" hidden="1" customHeight="1" x14ac:dyDescent="0.2">
      <c r="B11" s="133"/>
      <c r="C11" s="87" t="s">
        <v>89</v>
      </c>
      <c r="D11" s="88">
        <f>H4*1450+G4*2255</f>
        <v>0</v>
      </c>
      <c r="E11" s="10"/>
      <c r="F11" s="10"/>
      <c r="G11" s="10"/>
      <c r="H11" s="10"/>
      <c r="I11" s="11"/>
    </row>
    <row r="12" spans="2:22" ht="16.5" hidden="1" customHeight="1" x14ac:dyDescent="0.2">
      <c r="B12" s="133"/>
      <c r="C12" s="87" t="s">
        <v>90</v>
      </c>
      <c r="D12" s="88">
        <f>IF(F4&gt;0,F4*970,0)</f>
        <v>0</v>
      </c>
      <c r="E12" s="10"/>
      <c r="F12" s="10"/>
      <c r="G12" s="10"/>
      <c r="H12" s="10"/>
      <c r="I12" s="11"/>
    </row>
    <row r="13" spans="2:22" ht="16.5" hidden="1" customHeight="1" x14ac:dyDescent="0.2">
      <c r="B13" s="133"/>
      <c r="C13" s="87" t="s">
        <v>91</v>
      </c>
      <c r="D13" s="88">
        <f>IF(I4="S",D7*0.2,0)</f>
        <v>0</v>
      </c>
      <c r="E13" s="10"/>
      <c r="F13" s="10"/>
      <c r="G13" s="10"/>
      <c r="H13" s="10"/>
      <c r="I13" s="11"/>
    </row>
    <row r="14" spans="2:22" ht="16.5" hidden="1" customHeight="1" x14ac:dyDescent="0.2">
      <c r="B14" s="133"/>
      <c r="C14" s="91" t="s">
        <v>92</v>
      </c>
      <c r="D14" s="92">
        <f>SUM(D9:D13)</f>
        <v>0</v>
      </c>
      <c r="E14" s="10"/>
      <c r="F14" s="10"/>
      <c r="G14" s="10"/>
      <c r="H14" s="10"/>
      <c r="I14" s="11"/>
    </row>
    <row r="15" spans="2:22" ht="16.5" customHeight="1" x14ac:dyDescent="0.2">
      <c r="B15" s="93"/>
      <c r="C15" s="131" t="s">
        <v>93</v>
      </c>
      <c r="D15" s="134">
        <f>D7-D14</f>
        <v>0</v>
      </c>
      <c r="E15" s="135" t="s">
        <v>94</v>
      </c>
      <c r="F15" s="135"/>
      <c r="G15" s="135"/>
      <c r="H15" s="135"/>
      <c r="I15" s="135"/>
    </row>
    <row r="16" spans="2:22" ht="16.5" customHeight="1" x14ac:dyDescent="0.2">
      <c r="B16" s="93"/>
      <c r="C16" s="131"/>
      <c r="D16" s="134"/>
      <c r="E16" s="135"/>
      <c r="F16" s="135"/>
      <c r="G16" s="135"/>
      <c r="H16" s="135"/>
      <c r="I16" s="135"/>
    </row>
    <row r="17" spans="2:9" ht="21" customHeight="1" x14ac:dyDescent="0.2">
      <c r="B17" s="18"/>
      <c r="C17" s="136" t="s">
        <v>95</v>
      </c>
      <c r="D17" s="137" t="s">
        <v>32</v>
      </c>
      <c r="E17" s="138" t="str">
        <f>CONCATENATE("UMBRAL inadmisión para ",'1º DATOS GENERALES'!A3," personas de la unidad familiar")</f>
        <v>UMBRAL inadmisión para  personas de la unidad familiar</v>
      </c>
      <c r="F17" s="138"/>
      <c r="G17" s="139" t="str">
        <f>D19</f>
        <v>faltan datos</v>
      </c>
      <c r="H17" s="140" t="str">
        <f>IF(AND(D17="S",D15&gt;D19),"NO ADMISIBLE Renta superior al umbral",IF(AND(D17="S",D15&lt;=D19),"SOLICITUD  ADMISIBLE"," "))</f>
        <v>SOLICITUD  ADMISIBLE</v>
      </c>
      <c r="I17" s="140"/>
    </row>
    <row r="18" spans="2:9" ht="30.75" customHeight="1" x14ac:dyDescent="0.2">
      <c r="B18" s="18"/>
      <c r="C18" s="136"/>
      <c r="D18" s="137"/>
      <c r="E18" s="138"/>
      <c r="F18" s="138"/>
      <c r="G18" s="139"/>
      <c r="H18" s="140"/>
      <c r="I18" s="140"/>
    </row>
    <row r="19" spans="2:9" ht="0.75" customHeight="1" x14ac:dyDescent="0.2">
      <c r="B19" s="18"/>
      <c r="C19" s="141" t="s">
        <v>4</v>
      </c>
      <c r="D19" s="142" t="str">
        <f>VLOOKUP(C4,UMBRALES,2,0)</f>
        <v>faltan datos</v>
      </c>
      <c r="E19" s="138"/>
      <c r="F19" s="138"/>
      <c r="G19" s="139"/>
      <c r="H19" s="140"/>
      <c r="I19" s="140"/>
    </row>
    <row r="20" spans="2:9" ht="27.75" customHeight="1" x14ac:dyDescent="0.2">
      <c r="B20" s="18"/>
      <c r="C20" s="141"/>
      <c r="D20" s="142"/>
      <c r="E20" s="143" t="s">
        <v>96</v>
      </c>
      <c r="F20" s="143"/>
      <c r="G20" s="143"/>
      <c r="H20" s="143"/>
      <c r="I20" s="144">
        <f>D15</f>
        <v>0</v>
      </c>
    </row>
    <row r="21" spans="2:9" ht="27.75" customHeight="1" x14ac:dyDescent="0.2">
      <c r="B21" s="94"/>
      <c r="C21" s="141"/>
      <c r="D21" s="142"/>
      <c r="E21" s="143"/>
      <c r="F21" s="143"/>
      <c r="G21" s="143"/>
      <c r="H21" s="143"/>
      <c r="I21" s="144"/>
    </row>
    <row r="22" spans="2:9" ht="27.75" customHeight="1" x14ac:dyDescent="0.2">
      <c r="F22" s="2" t="str">
        <f>IF(AND(D17="S",D15&gt;D19),"NO ADMISIBLE Renta superior al umbral",IF(AND(D17="S",D15&lt;=D19),"SOLICITUD  ADMISIBLE"," "))</f>
        <v>SOLICITUD  ADMISIBLE</v>
      </c>
    </row>
    <row r="24" spans="2:9" ht="36" customHeight="1" x14ac:dyDescent="0.2"/>
    <row r="25" spans="2:9" x14ac:dyDescent="0.2">
      <c r="C25" s="2"/>
    </row>
    <row r="26" spans="2:9" ht="7.5" customHeight="1" x14ac:dyDescent="0.2">
      <c r="G26" s="39"/>
      <c r="H26" s="39"/>
      <c r="I26" s="39" t="s">
        <v>97</v>
      </c>
    </row>
    <row r="27" spans="2:9" ht="7.5" customHeight="1" x14ac:dyDescent="0.2">
      <c r="G27" s="39"/>
      <c r="H27" s="39"/>
      <c r="I27" s="39"/>
    </row>
    <row r="28" spans="2:9" ht="7.5" customHeight="1" x14ac:dyDescent="0.2">
      <c r="G28" s="39"/>
      <c r="H28" s="39"/>
      <c r="I28" s="39"/>
    </row>
    <row r="29" spans="2:9" x14ac:dyDescent="0.2">
      <c r="B29" s="95" t="s">
        <v>32</v>
      </c>
      <c r="G29" s="39"/>
      <c r="H29" s="39"/>
      <c r="I29" s="39"/>
    </row>
    <row r="30" spans="2:9" x14ac:dyDescent="0.2">
      <c r="B30" s="96" t="s">
        <v>34</v>
      </c>
    </row>
    <row r="32" spans="2:9" x14ac:dyDescent="0.2">
      <c r="B32" s="97" t="e">
        <f>'2º SIMULACIÓN'!#REF!</f>
        <v>#REF!</v>
      </c>
    </row>
  </sheetData>
  <sheetProtection algorithmName="SHA-512" hashValue="TgcL+9zqUMcBzSP2RK3LGqg0VYMPBlVI3EaCDWXCCcIO6OMi8ygbMi5QB1+3xI/FyrmMWZQCRvQqOV9h3Oq8YQ==" saltValue="D2KmX8Zlb6+wGHi5k4HbfQ==" spinCount="100000" sheet="1" objects="1" scenarios="1"/>
  <protectedRanges>
    <protectedRange sqref="D17:D18" name="Rango1"/>
  </protectedRanges>
  <mergeCells count="17">
    <mergeCell ref="C15:C16"/>
    <mergeCell ref="D15:D16"/>
    <mergeCell ref="E15:I16"/>
    <mergeCell ref="C17:C18"/>
    <mergeCell ref="D17:D18"/>
    <mergeCell ref="E17:F19"/>
    <mergeCell ref="G17:G19"/>
    <mergeCell ref="H17:I19"/>
    <mergeCell ref="C19:C21"/>
    <mergeCell ref="D19:D21"/>
    <mergeCell ref="E20:H21"/>
    <mergeCell ref="I20:I21"/>
    <mergeCell ref="B2:I2"/>
    <mergeCell ref="C6:D6"/>
    <mergeCell ref="G6:H6"/>
    <mergeCell ref="C8:D8"/>
    <mergeCell ref="B9:B14"/>
  </mergeCells>
  <conditionalFormatting sqref="H9:I9">
    <cfRule type="expression" dxfId="14" priority="2">
      <formula>$D$17&lt;&gt;"S"</formula>
    </cfRule>
    <cfRule type="expression" dxfId="13" priority="3">
      <formula>H7&lt;0</formula>
    </cfRule>
    <cfRule type="cellIs" dxfId="12" priority="4" operator="equal">
      <formula>0</formula>
    </cfRule>
  </conditionalFormatting>
  <conditionalFormatting sqref="L15 O18">
    <cfRule type="expression" dxfId="11" priority="5">
      <formula>$D$17&lt;"S"</formula>
    </cfRule>
  </conditionalFormatting>
  <conditionalFormatting sqref="D7 E7:F9 G8:I8 H7:I7 E6:G6">
    <cfRule type="expression" dxfId="10" priority="6">
      <formula>$D$17&lt;&gt;"S"</formula>
    </cfRule>
    <cfRule type="cellIs" dxfId="9" priority="7" operator="equal">
      <formula>0</formula>
    </cfRule>
  </conditionalFormatting>
  <conditionalFormatting sqref="C6:C7 C15:C16 C3:I4 C19 B2 D6 I6">
    <cfRule type="expression" dxfId="8" priority="8">
      <formula>$D$17&lt;&gt;"S"</formula>
    </cfRule>
  </conditionalFormatting>
  <conditionalFormatting sqref="C8:D8 C9 C14 E17:G19 E20 D10:D16 L17:O17 D19">
    <cfRule type="expression" dxfId="7" priority="9">
      <formula>$D$17&lt;&gt;"S"</formula>
    </cfRule>
  </conditionalFormatting>
  <conditionalFormatting sqref="D9 C10:C13">
    <cfRule type="expression" dxfId="6" priority="10">
      <formula>$D$17&lt;&gt;"S"</formula>
    </cfRule>
    <cfRule type="cellIs" dxfId="5" priority="11" operator="equal">
      <formula>0</formula>
    </cfRule>
  </conditionalFormatting>
  <conditionalFormatting sqref="E15 H17:I19 I20 N15:P16 P17">
    <cfRule type="expression" dxfId="4" priority="12">
      <formula>$D$17&lt;&gt;"S"</formula>
    </cfRule>
  </conditionalFormatting>
  <conditionalFormatting sqref="L18:N20">
    <cfRule type="expression" dxfId="3" priority="13">
      <formula>$D$17&lt;"S"</formula>
    </cfRule>
  </conditionalFormatting>
  <conditionalFormatting sqref="G9">
    <cfRule type="expression" dxfId="2" priority="14">
      <formula>$D$17&lt;&gt;"S"</formula>
    </cfRule>
    <cfRule type="expression" dxfId="1" priority="15">
      <formula>H6&lt;0</formula>
    </cfRule>
    <cfRule type="cellIs" dxfId="0" priority="16" operator="equal">
      <formula>0</formula>
    </cfRule>
  </conditionalFormatting>
  <dataValidations count="1">
    <dataValidation type="list" allowBlank="1" showInputMessage="1" showErrorMessage="1" sqref="D17:D18">
      <formula1>$B$28:$B$30</formula1>
      <formula2>0</formula2>
    </dataValidation>
  </dataValidations>
  <printOptions horizontalCentered="1" verticalCentered="1"/>
  <pageMargins left="0.75" right="0.75" top="1" bottom="1" header="0.51180555555555496" footer="0"/>
  <pageSetup paperSize="9" firstPageNumber="0" orientation="landscape" horizontalDpi="300" verticalDpi="300"/>
  <headerFooter>
    <oddFooter>&amp;L&amp;F&amp;C&amp;A&amp;R&amp;D</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UMBRALES</vt:lpstr>
      <vt:lpstr>Instrucciones</vt:lpstr>
      <vt:lpstr>1º DATOS GENERALES</vt:lpstr>
      <vt:lpstr>2º SIMULACIÓN</vt:lpstr>
      <vt:lpstr>3º RESULTADO</vt:lpstr>
      <vt:lpstr>'1º DATOS GENERALES'!Área_de_impresión</vt:lpstr>
      <vt:lpstr>'2º SIMULACIÓN'!Área_de_impresión</vt:lpstr>
      <vt:lpstr>'3º RESULTADO'!Área_de_impresión</vt:lpstr>
      <vt:lpstr>UMBRALES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DGA</dc:creator>
  <dc:description/>
  <cp:lastModifiedBy>Administrador</cp:lastModifiedBy>
  <cp:revision>1</cp:revision>
  <cp:lastPrinted>2006-04-20T13:14:30Z</cp:lastPrinted>
  <dcterms:created xsi:type="dcterms:W3CDTF">2005-03-29T09:00:05Z</dcterms:created>
  <dcterms:modified xsi:type="dcterms:W3CDTF">2020-07-09T10:51:07Z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DGA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